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steven\Documents\John S\Personal\GGH\202324\"/>
    </mc:Choice>
  </mc:AlternateContent>
  <xr:revisionPtr revIDLastSave="0" documentId="8_{1AD9B603-5DC5-4355-94CF-1D9DC565AD4B}" xr6:coauthVersionLast="47" xr6:coauthVersionMax="47" xr10:uidLastSave="{00000000-0000-0000-0000-000000000000}"/>
  <bookViews>
    <workbookView xWindow="28680" yWindow="-120" windowWidth="29040" windowHeight="15840" activeTab="1" xr2:uid="{195B1597-E8A5-4055-90DF-8862A251EBA2}"/>
  </bookViews>
  <sheets>
    <sheet name="Scratch" sheetId="4" r:id="rId1"/>
    <sheet name="HC" sheetId="5" r:id="rId2"/>
    <sheet name="Data" sheetId="1" state="hidden" r:id="rId3"/>
    <sheet name="Results" sheetId="2" state="hidden" r:id="rId4"/>
  </sheets>
  <externalReferences>
    <externalReference r:id="rId5"/>
  </externalReferences>
  <definedNames>
    <definedName name="runn">[1]Data!$B$2:$F$201</definedName>
    <definedName name="runn2">Data!$C$4:$K$142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C6" i="5" s="1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0" i="4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4" i="5"/>
  <c r="C4" i="4"/>
  <c r="C5" i="4" s="1"/>
  <c r="C8" i="4" s="1"/>
  <c r="C9" i="4" s="1"/>
  <c r="C12" i="4" s="1"/>
  <c r="C19" i="4" s="1"/>
  <c r="C20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G63" i="1"/>
  <c r="G64" i="1"/>
  <c r="G65" i="1"/>
  <c r="G66" i="1"/>
  <c r="G68" i="1"/>
  <c r="G69" i="1"/>
  <c r="G71" i="1"/>
  <c r="G57" i="1"/>
  <c r="G58" i="1"/>
  <c r="G59" i="1"/>
  <c r="G37" i="1"/>
  <c r="G38" i="1"/>
  <c r="G39" i="1"/>
  <c r="G42" i="1"/>
  <c r="G44" i="1"/>
  <c r="G45" i="1"/>
  <c r="G46" i="1"/>
  <c r="G47" i="1"/>
  <c r="G50" i="1"/>
  <c r="G51" i="1"/>
  <c r="G52" i="1"/>
  <c r="G53" i="1"/>
  <c r="G54" i="1"/>
  <c r="G55" i="1"/>
  <c r="G56" i="1"/>
  <c r="G36" i="1"/>
  <c r="G35" i="1"/>
  <c r="G34" i="1"/>
  <c r="G33" i="1"/>
  <c r="G32" i="1"/>
  <c r="G31" i="1"/>
  <c r="G30" i="1"/>
  <c r="G29" i="1"/>
  <c r="G28" i="1"/>
  <c r="G27" i="1"/>
  <c r="G24" i="1"/>
  <c r="G23" i="1"/>
  <c r="G22" i="1"/>
  <c r="G20" i="1"/>
  <c r="G19" i="1"/>
  <c r="G18" i="1"/>
  <c r="G16" i="1"/>
  <c r="G15" i="1"/>
  <c r="G14" i="1"/>
  <c r="G13" i="1"/>
  <c r="G12" i="1"/>
  <c r="G11" i="1"/>
  <c r="G8" i="1"/>
  <c r="G7" i="1"/>
  <c r="G6" i="1"/>
  <c r="C4" i="2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49" i="4" l="1"/>
  <c r="C6" i="1"/>
  <c r="C7" i="1" l="1"/>
  <c r="C8" i="1" s="1"/>
  <c r="C9" i="1" l="1"/>
  <c r="C10" i="1" l="1"/>
  <c r="C11" i="1" l="1"/>
  <c r="C12" i="1" l="1"/>
  <c r="C13" i="1" l="1"/>
  <c r="C14" i="1" l="1"/>
  <c r="C15" i="1" l="1"/>
  <c r="C16" i="1" s="1"/>
  <c r="C17" i="1" s="1"/>
  <c r="C18" i="1" s="1"/>
  <c r="C19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I68" i="2" s="1"/>
  <c r="G15" i="2" l="1"/>
  <c r="K15" i="2" s="1"/>
  <c r="G29" i="2"/>
  <c r="K29" i="2" s="1"/>
  <c r="F70" i="2"/>
  <c r="E34" i="2"/>
  <c r="G28" i="2"/>
  <c r="K28" i="2" s="1"/>
  <c r="E29" i="2"/>
  <c r="E58" i="2"/>
  <c r="F10" i="2"/>
  <c r="I12" i="2"/>
  <c r="F33" i="2"/>
  <c r="G32" i="2"/>
  <c r="K32" i="2" s="1"/>
  <c r="I32" i="2"/>
  <c r="G45" i="2"/>
  <c r="K45" i="2" s="1"/>
  <c r="E25" i="2"/>
  <c r="E60" i="2"/>
  <c r="F47" i="2"/>
  <c r="E40" i="2"/>
  <c r="G64" i="2"/>
  <c r="K64" i="2" s="1"/>
  <c r="G55" i="2"/>
  <c r="K55" i="2" s="1"/>
  <c r="I48" i="2"/>
  <c r="E51" i="2"/>
  <c r="G40" i="2"/>
  <c r="K40" i="2" s="1"/>
  <c r="G60" i="2"/>
  <c r="K60" i="2" s="1"/>
  <c r="G6" i="2"/>
  <c r="K6" i="2" s="1"/>
  <c r="E8" i="2"/>
  <c r="I30" i="2"/>
  <c r="G39" i="2"/>
  <c r="K39" i="2" s="1"/>
  <c r="I70" i="2"/>
  <c r="E13" i="2"/>
  <c r="F71" i="2"/>
  <c r="G21" i="2"/>
  <c r="K21" i="2" s="1"/>
  <c r="F35" i="2"/>
  <c r="I14" i="2"/>
  <c r="F76" i="2"/>
  <c r="G12" i="2"/>
  <c r="K12" i="2" s="1"/>
  <c r="G68" i="2"/>
  <c r="K68" i="2" s="1"/>
  <c r="I39" i="2"/>
  <c r="I73" i="2"/>
  <c r="I6" i="2"/>
  <c r="I27" i="2"/>
  <c r="I15" i="2"/>
  <c r="I47" i="2"/>
  <c r="F19" i="2"/>
  <c r="G7" i="2"/>
  <c r="K7" i="2" s="1"/>
  <c r="E18" i="2"/>
  <c r="E69" i="2"/>
  <c r="G63" i="2"/>
  <c r="K63" i="2" s="1"/>
  <c r="I75" i="2"/>
  <c r="G24" i="2"/>
  <c r="K24" i="2" s="1"/>
  <c r="I41" i="2"/>
  <c r="I76" i="2"/>
  <c r="I51" i="2"/>
  <c r="I7" i="2"/>
  <c r="G48" i="2"/>
  <c r="K48" i="2" s="1"/>
  <c r="E63" i="2"/>
  <c r="E6" i="2"/>
  <c r="I40" i="2"/>
  <c r="G5" i="2"/>
  <c r="K5" i="2" s="1"/>
  <c r="E22" i="2"/>
  <c r="I61" i="2"/>
  <c r="E3" i="2"/>
  <c r="F61" i="2"/>
  <c r="I58" i="2"/>
  <c r="E53" i="2"/>
  <c r="G4" i="2"/>
  <c r="K4" i="2" s="1"/>
  <c r="I45" i="2"/>
  <c r="E52" i="2"/>
  <c r="F60" i="2"/>
  <c r="E50" i="2"/>
  <c r="F21" i="2"/>
  <c r="F3" i="2"/>
  <c r="F52" i="2"/>
  <c r="F38" i="2"/>
  <c r="G50" i="2"/>
  <c r="K50" i="2" s="1"/>
  <c r="G61" i="2"/>
  <c r="K61" i="2" s="1"/>
  <c r="F56" i="2"/>
  <c r="E17" i="2"/>
  <c r="F54" i="2"/>
  <c r="E31" i="2"/>
  <c r="E26" i="2"/>
  <c r="E27" i="2"/>
  <c r="I66" i="2"/>
  <c r="E59" i="2"/>
  <c r="F42" i="2"/>
  <c r="F12" i="2"/>
  <c r="G42" i="2"/>
  <c r="K42" i="2" s="1"/>
  <c r="I43" i="2"/>
  <c r="F62" i="2"/>
  <c r="E49" i="2"/>
  <c r="G73" i="2"/>
  <c r="K73" i="2" s="1"/>
  <c r="E47" i="2"/>
  <c r="F75" i="2"/>
  <c r="F15" i="2"/>
  <c r="G56" i="2"/>
  <c r="K56" i="2" s="1"/>
  <c r="I36" i="2"/>
  <c r="E70" i="2"/>
  <c r="F17" i="2"/>
  <c r="E16" i="2"/>
  <c r="E15" i="2"/>
  <c r="E33" i="2"/>
  <c r="F43" i="2"/>
  <c r="E74" i="2"/>
  <c r="I10" i="2"/>
  <c r="E36" i="2"/>
  <c r="E67" i="2"/>
  <c r="E10" i="2"/>
  <c r="I49" i="2"/>
  <c r="G8" i="2"/>
  <c r="K8" i="2" s="1"/>
  <c r="G67" i="2"/>
  <c r="K67" i="2" s="1"/>
  <c r="G30" i="2"/>
  <c r="K30" i="2" s="1"/>
  <c r="G57" i="2"/>
  <c r="K57" i="2" s="1"/>
  <c r="G53" i="2"/>
  <c r="K53" i="2" s="1"/>
  <c r="E62" i="2"/>
  <c r="G72" i="2"/>
  <c r="K72" i="2" s="1"/>
  <c r="E66" i="2"/>
  <c r="G34" i="2"/>
  <c r="K34" i="2" s="1"/>
  <c r="F68" i="2"/>
  <c r="E23" i="2"/>
  <c r="E72" i="2"/>
  <c r="E14" i="2"/>
  <c r="E68" i="2"/>
  <c r="G74" i="2"/>
  <c r="K74" i="2" s="1"/>
  <c r="I63" i="2"/>
  <c r="F28" i="2"/>
  <c r="I21" i="2"/>
  <c r="F40" i="2"/>
  <c r="E21" i="2"/>
  <c r="G36" i="2"/>
  <c r="K36" i="2" s="1"/>
  <c r="G58" i="2"/>
  <c r="K58" i="2" s="1"/>
  <c r="F51" i="2"/>
  <c r="F73" i="2"/>
  <c r="F64" i="2"/>
  <c r="F4" i="2"/>
  <c r="F20" i="2"/>
  <c r="I65" i="2"/>
  <c r="E54" i="2"/>
  <c r="G49" i="2"/>
  <c r="K49" i="2" s="1"/>
  <c r="I24" i="2"/>
  <c r="I22" i="2"/>
  <c r="I72" i="2"/>
  <c r="F23" i="2"/>
  <c r="I13" i="2"/>
  <c r="I11" i="2"/>
  <c r="G46" i="2"/>
  <c r="K46" i="2" s="1"/>
  <c r="E76" i="2"/>
  <c r="G66" i="2"/>
  <c r="K66" i="2" s="1"/>
  <c r="F30" i="2"/>
  <c r="E45" i="2"/>
  <c r="I34" i="2"/>
  <c r="F72" i="2"/>
  <c r="E75" i="2"/>
  <c r="G19" i="2"/>
  <c r="K19" i="2" s="1"/>
  <c r="I60" i="2"/>
  <c r="G70" i="2"/>
  <c r="K70" i="2" s="1"/>
  <c r="G25" i="2"/>
  <c r="K25" i="2" s="1"/>
  <c r="F25" i="2"/>
  <c r="I44" i="2"/>
  <c r="G76" i="2"/>
  <c r="K76" i="2" s="1"/>
  <c r="F9" i="2"/>
  <c r="G65" i="2"/>
  <c r="K65" i="2" s="1"/>
  <c r="F37" i="2"/>
  <c r="I42" i="2"/>
  <c r="F26" i="2"/>
  <c r="G31" i="2"/>
  <c r="K31" i="2" s="1"/>
  <c r="F67" i="2"/>
  <c r="I50" i="2"/>
  <c r="F14" i="2"/>
  <c r="E32" i="2"/>
  <c r="F53" i="2"/>
  <c r="E28" i="2"/>
  <c r="I46" i="2"/>
  <c r="F13" i="2"/>
  <c r="I9" i="2"/>
  <c r="F41" i="2"/>
  <c r="G69" i="2"/>
  <c r="K69" i="2" s="1"/>
  <c r="E61" i="2"/>
  <c r="E11" i="2"/>
  <c r="E37" i="2"/>
  <c r="E65" i="2"/>
  <c r="E24" i="2"/>
  <c r="E38" i="2"/>
  <c r="I62" i="2"/>
  <c r="I35" i="2"/>
  <c r="G51" i="2"/>
  <c r="K51" i="2" s="1"/>
  <c r="F77" i="2"/>
  <c r="F24" i="2"/>
  <c r="G3" i="2"/>
  <c r="K3" i="2" s="1"/>
  <c r="G17" i="2"/>
  <c r="K17" i="2" s="1"/>
  <c r="I54" i="2"/>
  <c r="G23" i="2"/>
  <c r="K23" i="2" s="1"/>
  <c r="I56" i="2"/>
  <c r="E71" i="2"/>
  <c r="G13" i="2"/>
  <c r="K13" i="2" s="1"/>
  <c r="I5" i="2"/>
  <c r="E56" i="2"/>
  <c r="I26" i="2"/>
  <c r="G35" i="2"/>
  <c r="K35" i="2" s="1"/>
  <c r="I28" i="2"/>
  <c r="I23" i="2"/>
  <c r="E43" i="2"/>
  <c r="F27" i="2"/>
  <c r="I57" i="2"/>
  <c r="E4" i="2"/>
  <c r="G20" i="2"/>
  <c r="K20" i="2" s="1"/>
  <c r="G54" i="2"/>
  <c r="K54" i="2" s="1"/>
  <c r="F7" i="2"/>
  <c r="E55" i="2"/>
  <c r="F31" i="2"/>
  <c r="F58" i="2"/>
  <c r="F8" i="2"/>
  <c r="I20" i="2"/>
  <c r="F22" i="2"/>
  <c r="F16" i="2"/>
  <c r="F36" i="2"/>
  <c r="F6" i="2"/>
  <c r="I74" i="2"/>
  <c r="G44" i="2"/>
  <c r="K44" i="2" s="1"/>
  <c r="E42" i="2"/>
  <c r="F48" i="2"/>
  <c r="F65" i="2"/>
  <c r="I33" i="2"/>
  <c r="F63" i="2"/>
  <c r="G59" i="2"/>
  <c r="K59" i="2" s="1"/>
  <c r="F74" i="2"/>
  <c r="G9" i="2"/>
  <c r="K9" i="2" s="1"/>
  <c r="F18" i="2"/>
  <c r="E44" i="2"/>
  <c r="F34" i="2"/>
  <c r="G22" i="2"/>
  <c r="K22" i="2" s="1"/>
  <c r="F55" i="2"/>
  <c r="F39" i="2"/>
  <c r="I16" i="2"/>
  <c r="G11" i="2"/>
  <c r="K11" i="2" s="1"/>
  <c r="I59" i="2"/>
  <c r="G37" i="2"/>
  <c r="K37" i="2" s="1"/>
  <c r="E57" i="2"/>
  <c r="I69" i="2"/>
  <c r="G52" i="2"/>
  <c r="K52" i="2" s="1"/>
  <c r="G33" i="2"/>
  <c r="K33" i="2" s="1"/>
  <c r="I8" i="2"/>
  <c r="G27" i="2"/>
  <c r="K27" i="2" s="1"/>
  <c r="F59" i="2"/>
  <c r="G71" i="2"/>
  <c r="K71" i="2" s="1"/>
  <c r="F49" i="2"/>
  <c r="G43" i="2"/>
  <c r="K43" i="2" s="1"/>
  <c r="F5" i="2"/>
  <c r="E12" i="2"/>
  <c r="I52" i="2"/>
  <c r="G47" i="2"/>
  <c r="K47" i="2" s="1"/>
  <c r="I29" i="2"/>
  <c r="G41" i="2"/>
  <c r="K41" i="2" s="1"/>
  <c r="E64" i="2"/>
  <c r="G16" i="2"/>
  <c r="K16" i="2" s="1"/>
  <c r="I77" i="2"/>
  <c r="F66" i="2"/>
  <c r="I53" i="2"/>
  <c r="I38" i="2"/>
  <c r="F29" i="2"/>
  <c r="I17" i="2"/>
  <c r="E46" i="2"/>
  <c r="F32" i="2"/>
  <c r="I4" i="2"/>
  <c r="E48" i="2"/>
  <c r="F46" i="2"/>
  <c r="F50" i="2"/>
  <c r="E19" i="2"/>
  <c r="E41" i="2"/>
  <c r="F69" i="2"/>
  <c r="E30" i="2"/>
  <c r="E7" i="2"/>
  <c r="E20" i="2"/>
  <c r="E9" i="2"/>
  <c r="G62" i="2"/>
  <c r="K62" i="2" s="1"/>
  <c r="G10" i="2"/>
  <c r="K10" i="2" s="1"/>
  <c r="G38" i="2"/>
  <c r="K38" i="2" s="1"/>
  <c r="E73" i="2"/>
  <c r="E39" i="2"/>
  <c r="I64" i="2"/>
  <c r="I71" i="2"/>
  <c r="I67" i="2"/>
  <c r="F44" i="2"/>
  <c r="F45" i="2"/>
  <c r="I31" i="2"/>
  <c r="F11" i="2"/>
  <c r="I19" i="2"/>
  <c r="G26" i="2"/>
  <c r="K26" i="2" s="1"/>
  <c r="I37" i="2"/>
  <c r="I25" i="2"/>
  <c r="E5" i="2"/>
  <c r="E77" i="2"/>
  <c r="G18" i="2"/>
  <c r="K18" i="2" s="1"/>
  <c r="I55" i="2"/>
  <c r="G75" i="2"/>
  <c r="K75" i="2" s="1"/>
  <c r="I3" i="2"/>
  <c r="E35" i="2"/>
  <c r="G77" i="2"/>
  <c r="K77" i="2" s="1"/>
  <c r="G14" i="2"/>
  <c r="K14" i="2" s="1"/>
  <c r="F57" i="2"/>
  <c r="I18" i="2"/>
</calcChain>
</file>

<file path=xl/sharedStrings.xml><?xml version="1.0" encoding="utf-8"?>
<sst xmlns="http://schemas.openxmlformats.org/spreadsheetml/2006/main" count="1401" uniqueCount="227">
  <si>
    <t>Race No</t>
  </si>
  <si>
    <t>First</t>
  </si>
  <si>
    <t>Surname</t>
  </si>
  <si>
    <t>Cat</t>
  </si>
  <si>
    <t>Cat 2</t>
  </si>
  <si>
    <t>Handicap</t>
  </si>
  <si>
    <t>Lewis</t>
  </si>
  <si>
    <t>McCrae</t>
  </si>
  <si>
    <t>Neil</t>
  </si>
  <si>
    <t>Lafferty</t>
  </si>
  <si>
    <t>Owen</t>
  </si>
  <si>
    <t>Atkinson</t>
  </si>
  <si>
    <t>Lynne</t>
  </si>
  <si>
    <t>Fulton</t>
  </si>
  <si>
    <t>Charlotte</t>
  </si>
  <si>
    <t>McKay</t>
  </si>
  <si>
    <t>Andrew</t>
  </si>
  <si>
    <t>Osborne</t>
  </si>
  <si>
    <t>David</t>
  </si>
  <si>
    <t>Thomson</t>
  </si>
  <si>
    <t>Harrison</t>
  </si>
  <si>
    <t>Evie</t>
  </si>
  <si>
    <t>Derek</t>
  </si>
  <si>
    <t>Mitchell</t>
  </si>
  <si>
    <t>John</t>
  </si>
  <si>
    <t>Stevenson</t>
  </si>
  <si>
    <t>Daniel</t>
  </si>
  <si>
    <t>Doherty</t>
  </si>
  <si>
    <t>Richard</t>
  </si>
  <si>
    <t>Jow</t>
  </si>
  <si>
    <t>Stephen</t>
  </si>
  <si>
    <t>Hanley</t>
  </si>
  <si>
    <t>Alison</t>
  </si>
  <si>
    <t>Smart</t>
  </si>
  <si>
    <t>Danny</t>
  </si>
  <si>
    <t>McLaughlin</t>
  </si>
  <si>
    <t>Craig</t>
  </si>
  <si>
    <t>Hyslop</t>
  </si>
  <si>
    <t>Summer</t>
  </si>
  <si>
    <t>Taggart</t>
  </si>
  <si>
    <t>Frank</t>
  </si>
  <si>
    <t>Mcmahon</t>
  </si>
  <si>
    <t>Jill</t>
  </si>
  <si>
    <t>Cox</t>
  </si>
  <si>
    <t>Alex</t>
  </si>
  <si>
    <t>Paterson</t>
  </si>
  <si>
    <t>Micky</t>
  </si>
  <si>
    <t>Dunn</t>
  </si>
  <si>
    <t>Helen</t>
  </si>
  <si>
    <t>Crawford</t>
  </si>
  <si>
    <t>Stuart D</t>
  </si>
  <si>
    <t>Kevin</t>
  </si>
  <si>
    <t>O'Donoghue</t>
  </si>
  <si>
    <t>Stewart</t>
  </si>
  <si>
    <t>Anderson</t>
  </si>
  <si>
    <t>Eileen</t>
  </si>
  <si>
    <t>Jim</t>
  </si>
  <si>
    <t>Cuffe</t>
  </si>
  <si>
    <t>Elaine</t>
  </si>
  <si>
    <t>Medinelli</t>
  </si>
  <si>
    <t>Mark</t>
  </si>
  <si>
    <t>Sullivan</t>
  </si>
  <si>
    <t>Chris</t>
  </si>
  <si>
    <t>Mooney</t>
  </si>
  <si>
    <t>Dylan</t>
  </si>
  <si>
    <t>Colin</t>
  </si>
  <si>
    <t>Mcknight</t>
  </si>
  <si>
    <t>June Anne</t>
  </si>
  <si>
    <t>McKnight</t>
  </si>
  <si>
    <t>Sean</t>
  </si>
  <si>
    <t>Macfarlane</t>
  </si>
  <si>
    <t>Matthew</t>
  </si>
  <si>
    <t>Young</t>
  </si>
  <si>
    <t>Debbie</t>
  </si>
  <si>
    <t>Mckenzie</t>
  </si>
  <si>
    <t>Gerard</t>
  </si>
  <si>
    <t>Robertson</t>
  </si>
  <si>
    <t>Liz</t>
  </si>
  <si>
    <t>Heywood</t>
  </si>
  <si>
    <t>Deegan</t>
  </si>
  <si>
    <t>Andy</t>
  </si>
  <si>
    <t>McCall</t>
  </si>
  <si>
    <t>Kev</t>
  </si>
  <si>
    <t>Lorna</t>
  </si>
  <si>
    <t>Marianne</t>
  </si>
  <si>
    <t>Erin</t>
  </si>
  <si>
    <t>McEleny</t>
  </si>
  <si>
    <t>Angela</t>
  </si>
  <si>
    <t>Nelson</t>
  </si>
  <si>
    <t>Steven</t>
  </si>
  <si>
    <t>Campbell</t>
  </si>
  <si>
    <t>Stuart</t>
  </si>
  <si>
    <t>Sharon</t>
  </si>
  <si>
    <t>Black</t>
  </si>
  <si>
    <t>Gavin</t>
  </si>
  <si>
    <t>Morrison</t>
  </si>
  <si>
    <t>Sue</t>
  </si>
  <si>
    <t>Hewitson</t>
  </si>
  <si>
    <t>u20 Junior Male</t>
  </si>
  <si>
    <t>Male 40</t>
  </si>
  <si>
    <t>Senior Female</t>
  </si>
  <si>
    <t>Female 65</t>
  </si>
  <si>
    <t>Senior Male</t>
  </si>
  <si>
    <t>Female 45</t>
  </si>
  <si>
    <t>u17 Junior Female</t>
  </si>
  <si>
    <t>Female 55</t>
  </si>
  <si>
    <t>Male 50</t>
  </si>
  <si>
    <t>Male 60</t>
  </si>
  <si>
    <t>Male 70</t>
  </si>
  <si>
    <t>Spare</t>
  </si>
  <si>
    <t>Position</t>
  </si>
  <si>
    <t>Scratch</t>
  </si>
  <si>
    <t>HC Time</t>
  </si>
  <si>
    <t>No of Laps</t>
  </si>
  <si>
    <t>Mary</t>
  </si>
  <si>
    <t>Robinson</t>
  </si>
  <si>
    <t>Kirstin</t>
  </si>
  <si>
    <t>Arthur</t>
  </si>
  <si>
    <t>Sterphen</t>
  </si>
  <si>
    <t>Reid</t>
  </si>
  <si>
    <t>Robert</t>
  </si>
  <si>
    <t>Dolan</t>
  </si>
  <si>
    <t>Doris</t>
  </si>
  <si>
    <t>Heron</t>
  </si>
  <si>
    <t>Eric</t>
  </si>
  <si>
    <t>Lindsay</t>
  </si>
  <si>
    <t>Paul</t>
  </si>
  <si>
    <t>Meahan</t>
  </si>
  <si>
    <t>Viki</t>
  </si>
  <si>
    <t>Smith</t>
  </si>
  <si>
    <t>Heather</t>
  </si>
  <si>
    <t>M</t>
  </si>
  <si>
    <t>F U17</t>
  </si>
  <si>
    <t>M U20</t>
  </si>
  <si>
    <t>F</t>
  </si>
  <si>
    <t>Begley</t>
  </si>
  <si>
    <t>Male</t>
  </si>
  <si>
    <t>Robin</t>
  </si>
  <si>
    <t>Mcauslan</t>
  </si>
  <si>
    <t>Shaun</t>
  </si>
  <si>
    <t>Wiseman</t>
  </si>
  <si>
    <t>Aikman</t>
  </si>
  <si>
    <t>Jude</t>
  </si>
  <si>
    <t>Alex Paterson</t>
  </si>
  <si>
    <t>Alison Smart</t>
  </si>
  <si>
    <t>Andrew McCall</t>
  </si>
  <si>
    <t>Andrew Osborne</t>
  </si>
  <si>
    <t>Andy Smith</t>
  </si>
  <si>
    <t>Angela Nelson</t>
  </si>
  <si>
    <t>Charlotte McKay</t>
  </si>
  <si>
    <t>Chris Mooney</t>
  </si>
  <si>
    <t>Colin McKnight</t>
  </si>
  <si>
    <t>Craig Hyslop</t>
  </si>
  <si>
    <t>Daniel Doherty</t>
  </si>
  <si>
    <t>Danny McLaughlin</t>
  </si>
  <si>
    <t>David Thomson</t>
  </si>
  <si>
    <t>Debbie Mckenzie</t>
  </si>
  <si>
    <t>Derek Mitchell</t>
  </si>
  <si>
    <t>Doris Heron</t>
  </si>
  <si>
    <t>Dylan Crawford</t>
  </si>
  <si>
    <t>Eileen Stevenson</t>
  </si>
  <si>
    <t>Elaine Medinelli</t>
  </si>
  <si>
    <t>Eric Lindsay</t>
  </si>
  <si>
    <t>Frank McMahon</t>
  </si>
  <si>
    <t>Gavin Morrison</t>
  </si>
  <si>
    <t>Gerard Robertson</t>
  </si>
  <si>
    <t>Heather Lafferty</t>
  </si>
  <si>
    <t>Helen Crawford</t>
  </si>
  <si>
    <t>Jill Cox</t>
  </si>
  <si>
    <t>Jim Cuffe</t>
  </si>
  <si>
    <t>John Stevenson</t>
  </si>
  <si>
    <t>June Anne McKnight</t>
  </si>
  <si>
    <t>Kevin Begley</t>
  </si>
  <si>
    <t>Kevin Craig</t>
  </si>
  <si>
    <t>Kevin O'Donoghue</t>
  </si>
  <si>
    <t>Kirsten Arthur</t>
  </si>
  <si>
    <t>Lewis McCrae</t>
  </si>
  <si>
    <t>Liz Heywood</t>
  </si>
  <si>
    <t>Lorna Mitchell</t>
  </si>
  <si>
    <t>Lynne Fulton</t>
  </si>
  <si>
    <t>Lynne Harrison</t>
  </si>
  <si>
    <t>Marianne McKay</t>
  </si>
  <si>
    <t>Mark Sullivan</t>
  </si>
  <si>
    <t>Mary Robinson</t>
  </si>
  <si>
    <t>Matthew Deegan</t>
  </si>
  <si>
    <t>Matthew Young</t>
  </si>
  <si>
    <t>Michael Dunn</t>
  </si>
  <si>
    <t>Neil Lafferty</t>
  </si>
  <si>
    <t>Owen Atkinson</t>
  </si>
  <si>
    <t>Paul Meahan</t>
  </si>
  <si>
    <t>Rich Jow</t>
  </si>
  <si>
    <t>Robert Dolan</t>
  </si>
  <si>
    <t>Robin McAuslan</t>
  </si>
  <si>
    <t>Sean Macfarlane</t>
  </si>
  <si>
    <t>Sharon Black</t>
  </si>
  <si>
    <t>Sharon Doherty</t>
  </si>
  <si>
    <t>Shaun Wiseman</t>
  </si>
  <si>
    <t>Stephen Campbell</t>
  </si>
  <si>
    <t>Stephen Hanley</t>
  </si>
  <si>
    <t>Stephen Harrison</t>
  </si>
  <si>
    <t>Stephen Reid</t>
  </si>
  <si>
    <t>Steven Campbell</t>
  </si>
  <si>
    <t>Stewart Anderson</t>
  </si>
  <si>
    <t>Stuart Campbell</t>
  </si>
  <si>
    <t>Stuart David Crawford</t>
  </si>
  <si>
    <t>Sue Hewitson</t>
  </si>
  <si>
    <t>Viki Smith</t>
  </si>
  <si>
    <t xml:space="preserve">Nula </t>
  </si>
  <si>
    <t>Quigley</t>
  </si>
  <si>
    <t>Aimee</t>
  </si>
  <si>
    <t>James</t>
  </si>
  <si>
    <t>Harry</t>
  </si>
  <si>
    <t>Scott</t>
  </si>
  <si>
    <t>Isobel</t>
  </si>
  <si>
    <t>Mila</t>
  </si>
  <si>
    <t>Killeen</t>
  </si>
  <si>
    <t>Lily</t>
  </si>
  <si>
    <t>Isac</t>
  </si>
  <si>
    <t>Robins</t>
  </si>
  <si>
    <t>Trainer</t>
  </si>
  <si>
    <t>Orla</t>
  </si>
  <si>
    <t>M u15</t>
  </si>
  <si>
    <t>F u17</t>
  </si>
  <si>
    <t>F u15</t>
  </si>
  <si>
    <t>F u13</t>
  </si>
  <si>
    <t>M u11</t>
  </si>
  <si>
    <t>F u11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</si>
</sst>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scheme val="minor"/>
    </font>
    <font>
      <sz val="10"/>
      <color theme="1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21" fontId="0" fillId="0" borderId="0" xfId="0" applyNumberFormat="1"/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21" fontId="0" fillId="3" borderId="0" xfId="0" applyNumberFormat="1" applyFill="1" applyAlignment="1">
      <alignment horizontal="left"/>
    </xf>
    <xf numFmtId="1" fontId="0" fillId="3" borderId="0" xfId="0" applyNumberFormat="1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2" fillId="0" borderId="2" xfId="0" applyFont="1" applyBorder="1"/>
    <xf numFmtId="168" fontId="3" fillId="4" borderId="0" xfId="0" applyNumberFormat="1" applyFont="1" applyFill="1" applyAlignment="1">
      <alignment horizontal="right"/>
    </xf>
    <xf numFmtId="168" fontId="2" fillId="0" borderId="2" xfId="0" applyNumberFormat="1" applyFont="1" applyBorder="1"/>
    <xf numFmtId="168" fontId="3" fillId="4" borderId="0" xfId="0" applyNumberFormat="1" applyFont="1" applyFill="1"/>
    <xf numFmtId="0" fontId="3" fillId="0" borderId="0" xfId="0" applyFont="1"/>
    <xf numFmtId="0" fontId="4" fillId="5" borderId="0" xfId="0" applyFont="1" applyFill="1" applyAlignment="1">
      <alignment horizontal="left"/>
    </xf>
    <xf numFmtId="21" fontId="4" fillId="5" borderId="0" xfId="0" applyNumberFormat="1" applyFont="1" applyFill="1" applyAlignment="1">
      <alignment horizontal="left"/>
    </xf>
    <xf numFmtId="0" fontId="4" fillId="5" borderId="0" xfId="0" applyFont="1" applyFill="1"/>
    <xf numFmtId="21" fontId="0" fillId="5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yle%20Mile%202024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  <sheetName val="Error Check"/>
      <sheetName val="Results"/>
    </sheetNames>
    <sheetDataSet>
      <sheetData sheetId="0" refreshError="1"/>
      <sheetData sheetId="1">
        <row r="2">
          <cell r="B2" t="str">
            <v>Race No</v>
          </cell>
          <cell r="C2" t="str">
            <v>First</v>
          </cell>
          <cell r="D2" t="str">
            <v>Surname</v>
          </cell>
          <cell r="E2" t="str">
            <v>Category</v>
          </cell>
          <cell r="F2" t="str">
            <v>Club</v>
          </cell>
        </row>
        <row r="3">
          <cell r="B3">
            <v>501</v>
          </cell>
          <cell r="C3" t="str">
            <v>Aidan</v>
          </cell>
          <cell r="D3" t="str">
            <v>COYLE</v>
          </cell>
          <cell r="E3" t="str">
            <v>Senior Male</v>
          </cell>
          <cell r="F3" t="str">
            <v>GGH</v>
          </cell>
        </row>
        <row r="4">
          <cell r="B4">
            <v>502</v>
          </cell>
          <cell r="C4" t="str">
            <v>Aimee</v>
          </cell>
          <cell r="D4" t="str">
            <v>McEleny</v>
          </cell>
          <cell r="E4" t="str">
            <v>Junior Female</v>
          </cell>
          <cell r="F4" t="str">
            <v>GGH</v>
          </cell>
        </row>
        <row r="5">
          <cell r="B5">
            <v>503</v>
          </cell>
          <cell r="C5" t="str">
            <v>Alex</v>
          </cell>
          <cell r="D5" t="str">
            <v>Paterson</v>
          </cell>
          <cell r="E5" t="str">
            <v>Senior Male</v>
          </cell>
          <cell r="F5" t="str">
            <v>GGH</v>
          </cell>
        </row>
        <row r="6">
          <cell r="B6">
            <v>504</v>
          </cell>
          <cell r="C6" t="str">
            <v>Alison</v>
          </cell>
          <cell r="D6" t="str">
            <v>Smart</v>
          </cell>
          <cell r="E6" t="str">
            <v>Senior Female</v>
          </cell>
          <cell r="F6" t="str">
            <v>GGH</v>
          </cell>
        </row>
        <row r="7">
          <cell r="B7">
            <v>505</v>
          </cell>
          <cell r="C7" t="str">
            <v>Alli</v>
          </cell>
          <cell r="D7" t="str">
            <v>Baird</v>
          </cell>
          <cell r="E7" t="str">
            <v>Senior Female</v>
          </cell>
          <cell r="F7" t="str">
            <v>GGH</v>
          </cell>
        </row>
        <row r="8">
          <cell r="B8">
            <v>506</v>
          </cell>
          <cell r="C8" t="str">
            <v>Amy</v>
          </cell>
          <cell r="D8" t="str">
            <v>MacDonald</v>
          </cell>
          <cell r="E8" t="str">
            <v>Senior Female</v>
          </cell>
          <cell r="F8" t="str">
            <v>GGH</v>
          </cell>
        </row>
        <row r="9">
          <cell r="B9">
            <v>507</v>
          </cell>
          <cell r="C9" t="str">
            <v>Andrew</v>
          </cell>
          <cell r="D9" t="str">
            <v>Osborne</v>
          </cell>
          <cell r="E9" t="str">
            <v>Senior Male</v>
          </cell>
          <cell r="F9" t="str">
            <v>GGH</v>
          </cell>
        </row>
        <row r="10">
          <cell r="B10">
            <v>508</v>
          </cell>
          <cell r="C10" t="str">
            <v>Andy</v>
          </cell>
          <cell r="D10" t="str">
            <v>Mcintyre</v>
          </cell>
          <cell r="E10" t="str">
            <v>Senior Male</v>
          </cell>
          <cell r="F10" t="str">
            <v>GGH</v>
          </cell>
        </row>
        <row r="11">
          <cell r="B11">
            <v>509</v>
          </cell>
          <cell r="C11" t="str">
            <v>Angela</v>
          </cell>
          <cell r="D11" t="str">
            <v>Nelson</v>
          </cell>
          <cell r="E11" t="str">
            <v>Senior Female</v>
          </cell>
          <cell r="F11" t="str">
            <v>GGH</v>
          </cell>
        </row>
        <row r="12">
          <cell r="B12">
            <v>510</v>
          </cell>
          <cell r="C12" t="str">
            <v>C</v>
          </cell>
          <cell r="D12" t="str">
            <v>Chesterman</v>
          </cell>
          <cell r="E12" t="str">
            <v>Senior Male</v>
          </cell>
          <cell r="F12" t="str">
            <v>None</v>
          </cell>
        </row>
        <row r="13">
          <cell r="B13">
            <v>511</v>
          </cell>
          <cell r="C13" t="str">
            <v>Charlotte</v>
          </cell>
          <cell r="D13" t="str">
            <v>McKay</v>
          </cell>
          <cell r="E13" t="str">
            <v>Senior Female</v>
          </cell>
          <cell r="F13" t="str">
            <v>GGH</v>
          </cell>
        </row>
        <row r="14">
          <cell r="B14">
            <v>512</v>
          </cell>
          <cell r="C14" t="str">
            <v>Chris</v>
          </cell>
          <cell r="D14" t="str">
            <v>Mooney</v>
          </cell>
          <cell r="E14" t="str">
            <v>Senior Male</v>
          </cell>
          <cell r="F14" t="str">
            <v>GGH</v>
          </cell>
        </row>
        <row r="15">
          <cell r="B15">
            <v>513</v>
          </cell>
          <cell r="C15" t="str">
            <v>Colin</v>
          </cell>
          <cell r="D15" t="str">
            <v>Gray</v>
          </cell>
          <cell r="E15" t="str">
            <v>Vet M50</v>
          </cell>
          <cell r="F15" t="str">
            <v>Levengrove Runners</v>
          </cell>
        </row>
        <row r="16">
          <cell r="B16">
            <v>514</v>
          </cell>
          <cell r="C16" t="str">
            <v>Colin</v>
          </cell>
          <cell r="D16" t="str">
            <v>McKnight</v>
          </cell>
          <cell r="E16" t="str">
            <v>Senior Male</v>
          </cell>
          <cell r="F16" t="str">
            <v>GGH</v>
          </cell>
        </row>
        <row r="17">
          <cell r="B17">
            <v>515</v>
          </cell>
          <cell r="C17" t="str">
            <v>Daniel</v>
          </cell>
          <cell r="D17" t="str">
            <v>Doherty</v>
          </cell>
          <cell r="E17" t="str">
            <v>Senior Male</v>
          </cell>
          <cell r="F17" t="str">
            <v>GGH</v>
          </cell>
        </row>
        <row r="18">
          <cell r="B18">
            <v>516</v>
          </cell>
          <cell r="C18" t="str">
            <v>Danny</v>
          </cell>
          <cell r="D18" t="str">
            <v>McLaughlin</v>
          </cell>
          <cell r="E18" t="str">
            <v>Senior Male</v>
          </cell>
          <cell r="F18" t="str">
            <v>GGH</v>
          </cell>
        </row>
        <row r="19">
          <cell r="B19">
            <v>517</v>
          </cell>
          <cell r="C19" t="str">
            <v>David</v>
          </cell>
          <cell r="D19" t="str">
            <v>Mcdiarmid</v>
          </cell>
          <cell r="E19" t="str">
            <v>Senior Male</v>
          </cell>
          <cell r="F19" t="str">
            <v>GGH</v>
          </cell>
        </row>
        <row r="20">
          <cell r="B20">
            <v>518</v>
          </cell>
          <cell r="C20" t="str">
            <v>David</v>
          </cell>
          <cell r="D20" t="str">
            <v>Benstead</v>
          </cell>
          <cell r="E20" t="str">
            <v>Senior Male</v>
          </cell>
          <cell r="F20" t="str">
            <v>None</v>
          </cell>
        </row>
        <row r="21">
          <cell r="B21">
            <v>519</v>
          </cell>
          <cell r="C21" t="str">
            <v>David</v>
          </cell>
          <cell r="D21" t="str">
            <v>Holmes</v>
          </cell>
          <cell r="E21" t="str">
            <v>Senior Male</v>
          </cell>
          <cell r="F21" t="str">
            <v>GGH</v>
          </cell>
        </row>
        <row r="22">
          <cell r="B22">
            <v>520</v>
          </cell>
          <cell r="C22" t="str">
            <v>Debbie</v>
          </cell>
          <cell r="D22" t="str">
            <v>Mckenzie</v>
          </cell>
          <cell r="E22" t="str">
            <v>Senior Female</v>
          </cell>
          <cell r="F22" t="str">
            <v>GGH</v>
          </cell>
        </row>
        <row r="23">
          <cell r="B23">
            <v>521</v>
          </cell>
          <cell r="C23" t="str">
            <v>Doris</v>
          </cell>
          <cell r="D23" t="str">
            <v>Heron</v>
          </cell>
          <cell r="E23" t="str">
            <v>Senior Female</v>
          </cell>
          <cell r="F23" t="str">
            <v>GGH</v>
          </cell>
        </row>
        <row r="24">
          <cell r="B24">
            <v>522</v>
          </cell>
          <cell r="C24" t="str">
            <v>Debbie</v>
          </cell>
          <cell r="D24" t="str">
            <v>Mckenzie</v>
          </cell>
          <cell r="E24" t="str">
            <v>Senior Female</v>
          </cell>
          <cell r="F24" t="str">
            <v>GGH</v>
          </cell>
        </row>
        <row r="25">
          <cell r="B25">
            <v>523</v>
          </cell>
          <cell r="C25" t="str">
            <v>Dylan</v>
          </cell>
          <cell r="D25" t="str">
            <v>Crawford</v>
          </cell>
          <cell r="E25" t="str">
            <v>Senior Male</v>
          </cell>
          <cell r="F25" t="str">
            <v>GGH</v>
          </cell>
        </row>
        <row r="26">
          <cell r="B26">
            <v>524</v>
          </cell>
          <cell r="C26" t="str">
            <v>Eileen</v>
          </cell>
          <cell r="D26" t="str">
            <v>Stevenson</v>
          </cell>
          <cell r="E26" t="str">
            <v>Senior Female</v>
          </cell>
          <cell r="F26" t="str">
            <v>GGH</v>
          </cell>
        </row>
        <row r="27">
          <cell r="B27">
            <v>525</v>
          </cell>
          <cell r="C27" t="str">
            <v>Eilidh</v>
          </cell>
          <cell r="D27" t="str">
            <v>Black</v>
          </cell>
          <cell r="E27" t="str">
            <v>Senior Female</v>
          </cell>
          <cell r="F27" t="str">
            <v>GGH</v>
          </cell>
        </row>
        <row r="28">
          <cell r="B28">
            <v>526</v>
          </cell>
          <cell r="C28" t="str">
            <v>Eilish</v>
          </cell>
          <cell r="D28" t="str">
            <v>Medinelli</v>
          </cell>
          <cell r="E28" t="str">
            <v>Senior Female</v>
          </cell>
          <cell r="F28" t="str">
            <v>None</v>
          </cell>
        </row>
        <row r="29">
          <cell r="B29">
            <v>527</v>
          </cell>
          <cell r="C29" t="str">
            <v>Elijah</v>
          </cell>
          <cell r="D29" t="str">
            <v>Taylor</v>
          </cell>
          <cell r="E29" t="str">
            <v>Junior Male</v>
          </cell>
          <cell r="F29" t="str">
            <v>None</v>
          </cell>
        </row>
        <row r="30">
          <cell r="B30">
            <v>528</v>
          </cell>
          <cell r="C30" t="str">
            <v>Emma</v>
          </cell>
          <cell r="D30" t="str">
            <v>Sinclair</v>
          </cell>
          <cell r="E30" t="str">
            <v>Senior Female</v>
          </cell>
          <cell r="F30" t="str">
            <v>GGH</v>
          </cell>
        </row>
        <row r="31">
          <cell r="B31">
            <v>529</v>
          </cell>
          <cell r="C31" t="str">
            <v>Emma</v>
          </cell>
          <cell r="D31" t="str">
            <v>Benstead</v>
          </cell>
          <cell r="E31" t="str">
            <v>Senior Female</v>
          </cell>
          <cell r="F31" t="str">
            <v>None</v>
          </cell>
        </row>
        <row r="32">
          <cell r="B32">
            <v>530</v>
          </cell>
          <cell r="C32" t="str">
            <v>Emma</v>
          </cell>
          <cell r="D32" t="str">
            <v>Laverty</v>
          </cell>
          <cell r="E32" t="str">
            <v>Senior Female</v>
          </cell>
          <cell r="F32" t="str">
            <v>None</v>
          </cell>
        </row>
        <row r="33">
          <cell r="B33">
            <v>531</v>
          </cell>
          <cell r="C33" t="str">
            <v>Eric</v>
          </cell>
          <cell r="D33" t="str">
            <v>Lindsay</v>
          </cell>
          <cell r="E33" t="str">
            <v>Senior Male</v>
          </cell>
          <cell r="F33" t="str">
            <v>GGH</v>
          </cell>
        </row>
        <row r="34">
          <cell r="B34">
            <v>532</v>
          </cell>
          <cell r="C34" t="str">
            <v>Erin</v>
          </cell>
          <cell r="D34" t="str">
            <v>McEleny</v>
          </cell>
          <cell r="E34" t="str">
            <v>Junior Female</v>
          </cell>
          <cell r="F34" t="str">
            <v>GGH</v>
          </cell>
        </row>
        <row r="35">
          <cell r="B35">
            <v>533</v>
          </cell>
          <cell r="C35" t="str">
            <v>Evie</v>
          </cell>
          <cell r="D35" t="str">
            <v>Harrison</v>
          </cell>
          <cell r="E35" t="str">
            <v>Junior Female</v>
          </cell>
          <cell r="F35" t="str">
            <v>GGH</v>
          </cell>
        </row>
        <row r="36">
          <cell r="B36">
            <v>534</v>
          </cell>
          <cell r="C36" t="str">
            <v>Finlay</v>
          </cell>
          <cell r="D36" t="str">
            <v>Mitchell</v>
          </cell>
          <cell r="E36" t="str">
            <v>Junior Male</v>
          </cell>
          <cell r="F36" t="str">
            <v>Kilbarchan AAC</v>
          </cell>
        </row>
        <row r="37">
          <cell r="B37">
            <v>535</v>
          </cell>
          <cell r="C37" t="str">
            <v>Fiona</v>
          </cell>
          <cell r="D37" t="str">
            <v>Macfarlane</v>
          </cell>
          <cell r="E37" t="str">
            <v>Senior Female</v>
          </cell>
          <cell r="F37" t="str">
            <v>GGH</v>
          </cell>
        </row>
        <row r="38">
          <cell r="B38">
            <v>536</v>
          </cell>
          <cell r="C38" t="str">
            <v>Gary</v>
          </cell>
          <cell r="D38" t="str">
            <v>Keogh</v>
          </cell>
          <cell r="E38" t="str">
            <v>Senior Male</v>
          </cell>
          <cell r="F38" t="str">
            <v>GGH</v>
          </cell>
        </row>
        <row r="39">
          <cell r="B39">
            <v>537</v>
          </cell>
          <cell r="C39" t="str">
            <v>Gerard</v>
          </cell>
          <cell r="D39" t="str">
            <v>Robertson</v>
          </cell>
          <cell r="E39" t="str">
            <v>Senior Male</v>
          </cell>
          <cell r="F39" t="str">
            <v>GGH</v>
          </cell>
        </row>
        <row r="40">
          <cell r="B40">
            <v>538</v>
          </cell>
          <cell r="C40" t="str">
            <v>Gerry</v>
          </cell>
          <cell r="D40" t="str">
            <v>Gallacher</v>
          </cell>
          <cell r="E40" t="str">
            <v>Senior Male</v>
          </cell>
          <cell r="F40" t="str">
            <v>GGH</v>
          </cell>
        </row>
        <row r="41">
          <cell r="B41">
            <v>539</v>
          </cell>
          <cell r="C41" t="str">
            <v>Graeme</v>
          </cell>
          <cell r="D41" t="str">
            <v>Boyce</v>
          </cell>
          <cell r="E41" t="str">
            <v>Senior Male</v>
          </cell>
          <cell r="F41" t="str">
            <v>GGH</v>
          </cell>
        </row>
        <row r="42">
          <cell r="B42">
            <v>540</v>
          </cell>
          <cell r="C42" t="str">
            <v>Greg</v>
          </cell>
          <cell r="D42" t="str">
            <v>Luke</v>
          </cell>
          <cell r="E42" t="str">
            <v>Senior Male</v>
          </cell>
          <cell r="F42" t="str">
            <v>GGH</v>
          </cell>
        </row>
        <row r="43">
          <cell r="B43">
            <v>541</v>
          </cell>
          <cell r="C43" t="str">
            <v>Greig</v>
          </cell>
          <cell r="D43" t="str">
            <v>Turner</v>
          </cell>
          <cell r="E43" t="str">
            <v>Senior Male</v>
          </cell>
          <cell r="F43" t="str">
            <v>GGH</v>
          </cell>
        </row>
        <row r="44">
          <cell r="B44">
            <v>542</v>
          </cell>
          <cell r="C44" t="str">
            <v>Heather</v>
          </cell>
          <cell r="D44" t="str">
            <v>Lafferty</v>
          </cell>
          <cell r="E44" t="str">
            <v>Senior Female</v>
          </cell>
          <cell r="F44" t="str">
            <v>GGH</v>
          </cell>
        </row>
        <row r="45">
          <cell r="B45">
            <v>543</v>
          </cell>
          <cell r="C45" t="str">
            <v>Ian</v>
          </cell>
          <cell r="D45" t="str">
            <v>Mckee</v>
          </cell>
          <cell r="E45" t="str">
            <v>Senior Male</v>
          </cell>
          <cell r="F45" t="str">
            <v>GGH</v>
          </cell>
        </row>
        <row r="46">
          <cell r="B46">
            <v>544</v>
          </cell>
          <cell r="C46" t="str">
            <v>Iona</v>
          </cell>
          <cell r="D46" t="str">
            <v>McKnight</v>
          </cell>
          <cell r="E46" t="str">
            <v>Junior Female</v>
          </cell>
          <cell r="F46" t="str">
            <v>GGH</v>
          </cell>
        </row>
        <row r="47">
          <cell r="B47">
            <v>545</v>
          </cell>
          <cell r="C47" t="str">
            <v>Isabel</v>
          </cell>
          <cell r="D47" t="str">
            <v>Lafferty</v>
          </cell>
          <cell r="E47" t="str">
            <v>Junior Female</v>
          </cell>
          <cell r="F47" t="str">
            <v>GGH</v>
          </cell>
        </row>
        <row r="48">
          <cell r="B48">
            <v>546</v>
          </cell>
          <cell r="C48" t="str">
            <v>Jamie</v>
          </cell>
          <cell r="D48" t="str">
            <v>Phillips</v>
          </cell>
          <cell r="E48" t="str">
            <v>Junior Male</v>
          </cell>
          <cell r="F48" t="str">
            <v>Kilmarnock harriers</v>
          </cell>
        </row>
        <row r="49">
          <cell r="B49">
            <v>547</v>
          </cell>
          <cell r="C49" t="str">
            <v>Jamie</v>
          </cell>
          <cell r="D49" t="str">
            <v>Fulton</v>
          </cell>
          <cell r="E49" t="str">
            <v>Junior Male</v>
          </cell>
          <cell r="F49" t="str">
            <v>Inverclyde Athletics Club</v>
          </cell>
        </row>
        <row r="50">
          <cell r="B50">
            <v>548</v>
          </cell>
          <cell r="C50" t="str">
            <v>Jan</v>
          </cell>
          <cell r="D50" t="str">
            <v>Green</v>
          </cell>
          <cell r="E50" t="str">
            <v>Senior Female</v>
          </cell>
          <cell r="F50" t="str">
            <v>None</v>
          </cell>
        </row>
        <row r="51">
          <cell r="B51">
            <v>549</v>
          </cell>
          <cell r="C51" t="str">
            <v>Jason</v>
          </cell>
          <cell r="D51" t="str">
            <v>Wood</v>
          </cell>
          <cell r="E51" t="str">
            <v>Senior Male</v>
          </cell>
          <cell r="F51" t="str">
            <v>Newton Road Runners</v>
          </cell>
        </row>
        <row r="52">
          <cell r="B52">
            <v>550</v>
          </cell>
          <cell r="C52" t="str">
            <v>Jill</v>
          </cell>
          <cell r="D52" t="str">
            <v>Turner</v>
          </cell>
          <cell r="E52" t="str">
            <v>Senior Female</v>
          </cell>
          <cell r="F52" t="str">
            <v>GGH</v>
          </cell>
        </row>
        <row r="53">
          <cell r="B53">
            <v>551</v>
          </cell>
          <cell r="C53" t="str">
            <v>Jim</v>
          </cell>
          <cell r="D53" t="str">
            <v>Brannigan</v>
          </cell>
          <cell r="E53" t="str">
            <v>Senior Male</v>
          </cell>
          <cell r="F53" t="str">
            <v>GGH</v>
          </cell>
        </row>
        <row r="54">
          <cell r="B54">
            <v>552</v>
          </cell>
          <cell r="C54" t="str">
            <v>Jim</v>
          </cell>
          <cell r="D54" t="str">
            <v>Boyle</v>
          </cell>
          <cell r="E54" t="str">
            <v>Senior Male</v>
          </cell>
          <cell r="F54" t="str">
            <v>Garscube Harriers</v>
          </cell>
        </row>
        <row r="55">
          <cell r="B55">
            <v>553</v>
          </cell>
          <cell r="C55" t="str">
            <v>Jim</v>
          </cell>
          <cell r="D55" t="str">
            <v>Cuffe</v>
          </cell>
          <cell r="E55" t="str">
            <v>Senior Male</v>
          </cell>
          <cell r="F55" t="str">
            <v>GGH</v>
          </cell>
        </row>
        <row r="56">
          <cell r="B56">
            <v>554</v>
          </cell>
          <cell r="C56" t="str">
            <v>Jim</v>
          </cell>
          <cell r="D56" t="str">
            <v>Phillips</v>
          </cell>
          <cell r="E56" t="str">
            <v>Senior Male</v>
          </cell>
          <cell r="F56" t="str">
            <v>Troon tortoise</v>
          </cell>
        </row>
        <row r="57">
          <cell r="B57">
            <v>555</v>
          </cell>
          <cell r="C57" t="str">
            <v>Jo</v>
          </cell>
          <cell r="D57" t="str">
            <v>Watson</v>
          </cell>
          <cell r="E57" t="str">
            <v>Senior Female</v>
          </cell>
          <cell r="F57" t="str">
            <v>None</v>
          </cell>
        </row>
        <row r="58">
          <cell r="B58">
            <v>556</v>
          </cell>
          <cell r="C58" t="str">
            <v>John</v>
          </cell>
          <cell r="D58" t="str">
            <v>Stevenson</v>
          </cell>
          <cell r="E58" t="str">
            <v>Senior Male</v>
          </cell>
          <cell r="F58" t="str">
            <v>GGH</v>
          </cell>
        </row>
        <row r="59">
          <cell r="B59">
            <v>557</v>
          </cell>
          <cell r="C59" t="str">
            <v>John</v>
          </cell>
          <cell r="D59" t="str">
            <v>Green</v>
          </cell>
          <cell r="E59" t="str">
            <v>Senior Male</v>
          </cell>
          <cell r="F59" t="str">
            <v>GGH</v>
          </cell>
        </row>
        <row r="60">
          <cell r="B60">
            <v>558</v>
          </cell>
          <cell r="C60" t="str">
            <v>John</v>
          </cell>
          <cell r="D60" t="str">
            <v>Logan</v>
          </cell>
          <cell r="E60" t="str">
            <v>Senior Male</v>
          </cell>
          <cell r="F60" t="str">
            <v>GGH</v>
          </cell>
        </row>
        <row r="61">
          <cell r="B61">
            <v>559</v>
          </cell>
          <cell r="C61" t="str">
            <v>John</v>
          </cell>
          <cell r="D61" t="str">
            <v>Macdonald</v>
          </cell>
          <cell r="E61" t="str">
            <v>Senior Male</v>
          </cell>
          <cell r="F61" t="str">
            <v>None</v>
          </cell>
        </row>
        <row r="62">
          <cell r="B62">
            <v>560</v>
          </cell>
          <cell r="C62" t="str">
            <v>Jonathan</v>
          </cell>
          <cell r="D62" t="str">
            <v>Cathers</v>
          </cell>
          <cell r="E62" t="str">
            <v>Senior Male</v>
          </cell>
          <cell r="F62" t="str">
            <v>Eskermore Harriers</v>
          </cell>
        </row>
        <row r="63">
          <cell r="B63">
            <v>561</v>
          </cell>
          <cell r="C63" t="str">
            <v>June Anne</v>
          </cell>
          <cell r="D63" t="str">
            <v>McKnight</v>
          </cell>
          <cell r="E63" t="str">
            <v>Senior Female</v>
          </cell>
          <cell r="F63" t="str">
            <v>GGH</v>
          </cell>
        </row>
        <row r="64">
          <cell r="B64">
            <v>562</v>
          </cell>
          <cell r="C64" t="str">
            <v>Karen</v>
          </cell>
          <cell r="D64" t="str">
            <v>Muir</v>
          </cell>
          <cell r="E64" t="str">
            <v>Senior Female</v>
          </cell>
          <cell r="F64" t="str">
            <v>None</v>
          </cell>
        </row>
        <row r="65">
          <cell r="B65">
            <v>563</v>
          </cell>
          <cell r="C65" t="str">
            <v>Karen</v>
          </cell>
          <cell r="D65" t="str">
            <v>Munro</v>
          </cell>
          <cell r="E65" t="str">
            <v>Senior Female</v>
          </cell>
          <cell r="F65" t="str">
            <v>None</v>
          </cell>
        </row>
        <row r="66">
          <cell r="B66">
            <v>564</v>
          </cell>
          <cell r="C66" t="str">
            <v>Kev</v>
          </cell>
          <cell r="D66" t="str">
            <v>Craig</v>
          </cell>
          <cell r="E66" t="str">
            <v>Senior Male</v>
          </cell>
          <cell r="F66" t="str">
            <v>GGH</v>
          </cell>
        </row>
        <row r="67">
          <cell r="B67">
            <v>565</v>
          </cell>
          <cell r="C67" t="str">
            <v>Kevin</v>
          </cell>
          <cell r="D67" t="str">
            <v>Begley</v>
          </cell>
          <cell r="E67" t="str">
            <v>Senior Male</v>
          </cell>
          <cell r="F67" t="str">
            <v>GGH</v>
          </cell>
        </row>
        <row r="68">
          <cell r="B68">
            <v>566</v>
          </cell>
          <cell r="C68" t="str">
            <v>Lewis</v>
          </cell>
          <cell r="D68" t="str">
            <v>Scott</v>
          </cell>
          <cell r="E68" t="str">
            <v>Junior Male</v>
          </cell>
          <cell r="F68" t="str">
            <v>GGH</v>
          </cell>
        </row>
        <row r="69">
          <cell r="B69">
            <v>567</v>
          </cell>
          <cell r="C69" t="str">
            <v>Linda</v>
          </cell>
          <cell r="D69" t="str">
            <v>Connell</v>
          </cell>
          <cell r="E69" t="str">
            <v>Senior Female</v>
          </cell>
          <cell r="F69" t="str">
            <v>None</v>
          </cell>
        </row>
        <row r="70">
          <cell r="B70">
            <v>568</v>
          </cell>
          <cell r="C70" t="str">
            <v>Liz</v>
          </cell>
          <cell r="D70" t="str">
            <v>Heywood</v>
          </cell>
          <cell r="E70" t="str">
            <v>Senior Female</v>
          </cell>
          <cell r="F70" t="str">
            <v>GGH</v>
          </cell>
        </row>
        <row r="71">
          <cell r="B71">
            <v>569</v>
          </cell>
          <cell r="C71" t="str">
            <v>Lorna</v>
          </cell>
          <cell r="D71" t="str">
            <v>Mitchell</v>
          </cell>
          <cell r="E71" t="str">
            <v>Senior Female</v>
          </cell>
          <cell r="F71" t="str">
            <v>GGH</v>
          </cell>
        </row>
        <row r="72">
          <cell r="B72">
            <v>570</v>
          </cell>
          <cell r="C72" t="str">
            <v>Lucy</v>
          </cell>
          <cell r="D72" t="str">
            <v>Macfarlane</v>
          </cell>
          <cell r="E72" t="str">
            <v>Junior Female</v>
          </cell>
          <cell r="F72" t="str">
            <v>None</v>
          </cell>
        </row>
        <row r="73">
          <cell r="B73">
            <v>571</v>
          </cell>
          <cell r="C73" t="str">
            <v>Lynn</v>
          </cell>
          <cell r="D73" t="str">
            <v>Campbell</v>
          </cell>
          <cell r="E73" t="str">
            <v>Senior Female</v>
          </cell>
          <cell r="F73" t="str">
            <v>None</v>
          </cell>
        </row>
        <row r="74">
          <cell r="B74">
            <v>572</v>
          </cell>
          <cell r="C74" t="str">
            <v>Lynne</v>
          </cell>
          <cell r="D74" t="str">
            <v>Harrison</v>
          </cell>
          <cell r="E74" t="str">
            <v>Senior Female</v>
          </cell>
          <cell r="F74" t="str">
            <v>GGH</v>
          </cell>
        </row>
        <row r="75">
          <cell r="B75">
            <v>573</v>
          </cell>
          <cell r="C75" t="str">
            <v>Lynne</v>
          </cell>
          <cell r="D75" t="str">
            <v>Fulton</v>
          </cell>
          <cell r="E75" t="str">
            <v>Senior Female</v>
          </cell>
          <cell r="F75" t="str">
            <v>GGH</v>
          </cell>
        </row>
        <row r="76">
          <cell r="B76">
            <v>574</v>
          </cell>
          <cell r="C76" t="str">
            <v>Marianne</v>
          </cell>
          <cell r="D76" t="str">
            <v>McKay</v>
          </cell>
          <cell r="E76" t="str">
            <v>Senior Female</v>
          </cell>
          <cell r="F76" t="str">
            <v>GGH</v>
          </cell>
        </row>
        <row r="77">
          <cell r="B77">
            <v>575</v>
          </cell>
          <cell r="C77" t="str">
            <v>Martin</v>
          </cell>
          <cell r="D77" t="str">
            <v>McGonigal</v>
          </cell>
          <cell r="E77" t="str">
            <v>Senior Male</v>
          </cell>
          <cell r="F77" t="str">
            <v>GGH</v>
          </cell>
        </row>
        <row r="78">
          <cell r="B78">
            <v>576</v>
          </cell>
          <cell r="C78" t="str">
            <v>Matthew</v>
          </cell>
          <cell r="D78" t="str">
            <v>Young</v>
          </cell>
          <cell r="E78" t="str">
            <v>Senior Male</v>
          </cell>
          <cell r="F78" t="str">
            <v>GGH</v>
          </cell>
        </row>
        <row r="79">
          <cell r="B79">
            <v>577</v>
          </cell>
          <cell r="C79" t="str">
            <v>Matthew</v>
          </cell>
          <cell r="D79" t="str">
            <v>Deegan</v>
          </cell>
          <cell r="E79" t="str">
            <v>Senior Male</v>
          </cell>
          <cell r="F79" t="str">
            <v>GGH</v>
          </cell>
        </row>
        <row r="80">
          <cell r="B80">
            <v>578</v>
          </cell>
          <cell r="C80" t="str">
            <v>Micky</v>
          </cell>
          <cell r="D80" t="str">
            <v>Dunn</v>
          </cell>
          <cell r="E80" t="str">
            <v>Senior Male</v>
          </cell>
          <cell r="F80" t="str">
            <v>GGH</v>
          </cell>
        </row>
        <row r="81">
          <cell r="B81">
            <v>579</v>
          </cell>
          <cell r="C81" t="str">
            <v>Mila</v>
          </cell>
          <cell r="D81" t="str">
            <v>Killeen</v>
          </cell>
          <cell r="E81" t="str">
            <v>Junior Female</v>
          </cell>
          <cell r="F81" t="str">
            <v>GGH</v>
          </cell>
        </row>
        <row r="82">
          <cell r="B82">
            <v>580</v>
          </cell>
          <cell r="C82" t="str">
            <v>Moira</v>
          </cell>
          <cell r="D82" t="str">
            <v>McCluckie</v>
          </cell>
          <cell r="E82" t="str">
            <v>Senior Female</v>
          </cell>
          <cell r="F82" t="str">
            <v>None</v>
          </cell>
        </row>
        <row r="83">
          <cell r="B83">
            <v>581</v>
          </cell>
          <cell r="C83" t="str">
            <v>Necole</v>
          </cell>
          <cell r="D83" t="str">
            <v>McAulay</v>
          </cell>
          <cell r="E83" t="str">
            <v>Senior Female</v>
          </cell>
          <cell r="F83" t="str">
            <v>GGH</v>
          </cell>
        </row>
        <row r="84">
          <cell r="B84">
            <v>582</v>
          </cell>
          <cell r="C84" t="str">
            <v>Neil</v>
          </cell>
          <cell r="D84" t="str">
            <v>Lafferty</v>
          </cell>
          <cell r="E84" t="str">
            <v>Senior Male</v>
          </cell>
          <cell r="F84" t="str">
            <v>GGH</v>
          </cell>
        </row>
        <row r="85">
          <cell r="B85">
            <v>583</v>
          </cell>
          <cell r="C85" t="str">
            <v>Nuala</v>
          </cell>
          <cell r="D85" t="str">
            <v>Quigley</v>
          </cell>
          <cell r="E85" t="str">
            <v>Junior Female</v>
          </cell>
          <cell r="F85" t="str">
            <v>GGH</v>
          </cell>
        </row>
        <row r="86">
          <cell r="B86">
            <v>584</v>
          </cell>
          <cell r="C86" t="str">
            <v>Owen</v>
          </cell>
          <cell r="D86" t="str">
            <v>Atkinson</v>
          </cell>
          <cell r="E86" t="str">
            <v>Senior Male</v>
          </cell>
          <cell r="F86" t="str">
            <v>GGH</v>
          </cell>
        </row>
        <row r="87">
          <cell r="B87">
            <v>585</v>
          </cell>
          <cell r="C87" t="str">
            <v>Paul</v>
          </cell>
          <cell r="D87" t="str">
            <v>Meahan</v>
          </cell>
          <cell r="E87" t="str">
            <v>Senior Male</v>
          </cell>
          <cell r="F87" t="str">
            <v>GGH</v>
          </cell>
        </row>
        <row r="88">
          <cell r="B88">
            <v>586</v>
          </cell>
          <cell r="C88" t="str">
            <v>Ross</v>
          </cell>
          <cell r="D88" t="str">
            <v>McArthur</v>
          </cell>
          <cell r="E88" t="str">
            <v>Adult male</v>
          </cell>
          <cell r="F88" t="str">
            <v>None</v>
          </cell>
        </row>
        <row r="89">
          <cell r="B89">
            <v>587</v>
          </cell>
          <cell r="C89" t="str">
            <v>Ross</v>
          </cell>
          <cell r="D89" t="str">
            <v>Neilson</v>
          </cell>
          <cell r="E89" t="str">
            <v>Senior Male</v>
          </cell>
          <cell r="F89" t="str">
            <v>GGH</v>
          </cell>
        </row>
        <row r="90">
          <cell r="B90">
            <v>588</v>
          </cell>
          <cell r="C90" t="str">
            <v>Sam</v>
          </cell>
          <cell r="D90" t="str">
            <v>Fulton</v>
          </cell>
          <cell r="E90" t="str">
            <v>Junior Male</v>
          </cell>
          <cell r="F90" t="str">
            <v>Inverclyde Athletics Club</v>
          </cell>
        </row>
        <row r="91">
          <cell r="B91">
            <v>589</v>
          </cell>
          <cell r="C91" t="str">
            <v>Sarah Jane</v>
          </cell>
          <cell r="D91" t="str">
            <v>Whalen</v>
          </cell>
          <cell r="E91" t="str">
            <v>Senior Female</v>
          </cell>
          <cell r="F91" t="str">
            <v>GGH</v>
          </cell>
        </row>
        <row r="92">
          <cell r="B92">
            <v>590</v>
          </cell>
          <cell r="C92" t="str">
            <v>Sean</v>
          </cell>
          <cell r="D92" t="str">
            <v>Macfarlane</v>
          </cell>
          <cell r="E92" t="str">
            <v>Senior Male</v>
          </cell>
          <cell r="F92" t="str">
            <v>GGH</v>
          </cell>
        </row>
        <row r="93">
          <cell r="B93">
            <v>591</v>
          </cell>
          <cell r="C93" t="str">
            <v>Sharon</v>
          </cell>
          <cell r="D93" t="str">
            <v>Black</v>
          </cell>
          <cell r="E93" t="str">
            <v>Senior Female</v>
          </cell>
          <cell r="F93" t="str">
            <v>GGH</v>
          </cell>
        </row>
        <row r="94">
          <cell r="B94">
            <v>592</v>
          </cell>
          <cell r="C94" t="str">
            <v>Simon</v>
          </cell>
          <cell r="D94" t="str">
            <v>Kelly</v>
          </cell>
          <cell r="E94" t="str">
            <v>Senior Male</v>
          </cell>
          <cell r="F94" t="str">
            <v>Cambuslang Jog Scotland</v>
          </cell>
        </row>
        <row r="95">
          <cell r="B95">
            <v>593</v>
          </cell>
          <cell r="C95" t="str">
            <v>Stephanie</v>
          </cell>
          <cell r="D95" t="str">
            <v>McCann</v>
          </cell>
          <cell r="E95" t="str">
            <v>Senior Female</v>
          </cell>
          <cell r="F95" t="str">
            <v>None</v>
          </cell>
        </row>
        <row r="96">
          <cell r="B96">
            <v>594</v>
          </cell>
          <cell r="C96" t="str">
            <v>Stephen</v>
          </cell>
          <cell r="D96" t="str">
            <v>Harrison</v>
          </cell>
          <cell r="E96" t="str">
            <v>Senior Male</v>
          </cell>
          <cell r="F96" t="str">
            <v>GGH</v>
          </cell>
        </row>
        <row r="97">
          <cell r="B97">
            <v>595</v>
          </cell>
          <cell r="C97" t="str">
            <v>Stephen</v>
          </cell>
          <cell r="D97" t="str">
            <v>Hanley</v>
          </cell>
          <cell r="E97" t="str">
            <v>Senior Male</v>
          </cell>
          <cell r="F97" t="str">
            <v>GGH</v>
          </cell>
        </row>
        <row r="98">
          <cell r="B98">
            <v>596</v>
          </cell>
          <cell r="C98" t="str">
            <v>Steven</v>
          </cell>
          <cell r="D98" t="str">
            <v>Watson</v>
          </cell>
          <cell r="E98" t="str">
            <v>Senior Male</v>
          </cell>
          <cell r="F98" t="str">
            <v>GGH</v>
          </cell>
        </row>
        <row r="99">
          <cell r="B99">
            <v>597</v>
          </cell>
          <cell r="C99" t="str">
            <v>Stevie</v>
          </cell>
          <cell r="D99" t="str">
            <v>McLoone</v>
          </cell>
          <cell r="E99" t="str">
            <v>Senior Male</v>
          </cell>
          <cell r="F99" t="str">
            <v>GGH</v>
          </cell>
        </row>
        <row r="100">
          <cell r="B100">
            <v>598</v>
          </cell>
          <cell r="C100" t="str">
            <v>Stuart</v>
          </cell>
          <cell r="D100" t="str">
            <v>Campbell</v>
          </cell>
          <cell r="E100" t="str">
            <v>Senior Male</v>
          </cell>
          <cell r="F100" t="str">
            <v>Mid Argyll Tri Club</v>
          </cell>
        </row>
        <row r="101">
          <cell r="B101">
            <v>599</v>
          </cell>
          <cell r="C101" t="str">
            <v>Stuart</v>
          </cell>
          <cell r="D101" t="str">
            <v>Simpson</v>
          </cell>
          <cell r="E101" t="str">
            <v>Senior Male</v>
          </cell>
          <cell r="F101" t="str">
            <v>None</v>
          </cell>
        </row>
        <row r="102">
          <cell r="B102">
            <v>600</v>
          </cell>
          <cell r="C102" t="str">
            <v>Sue</v>
          </cell>
          <cell r="D102" t="str">
            <v>Lassman</v>
          </cell>
          <cell r="E102" t="str">
            <v>Senior Female</v>
          </cell>
          <cell r="F102" t="str">
            <v>GGH</v>
          </cell>
        </row>
        <row r="103">
          <cell r="B103">
            <v>101</v>
          </cell>
          <cell r="C103" t="str">
            <v>Summer</v>
          </cell>
          <cell r="D103" t="str">
            <v>Taggart</v>
          </cell>
          <cell r="E103" t="str">
            <v>Junior Female</v>
          </cell>
          <cell r="F103" t="str">
            <v>GGH</v>
          </cell>
        </row>
        <row r="104">
          <cell r="B104">
            <v>102</v>
          </cell>
          <cell r="C104" t="str">
            <v>William</v>
          </cell>
          <cell r="D104" t="str">
            <v>Taylor</v>
          </cell>
          <cell r="E104" t="str">
            <v>Senior Male</v>
          </cell>
          <cell r="F104" t="str">
            <v>GGH</v>
          </cell>
        </row>
        <row r="105">
          <cell r="B105">
            <v>103</v>
          </cell>
          <cell r="C105" t="str">
            <v>Nicola</v>
          </cell>
          <cell r="D105" t="str">
            <v>Falconer-bell</v>
          </cell>
          <cell r="E105" t="str">
            <v>Senior Female</v>
          </cell>
          <cell r="F105" t="str">
            <v>None</v>
          </cell>
        </row>
        <row r="106">
          <cell r="B106">
            <v>104</v>
          </cell>
          <cell r="C106" t="str">
            <v>Susan</v>
          </cell>
          <cell r="D106" t="str">
            <v>Falconer</v>
          </cell>
          <cell r="E106" t="str">
            <v>Senior Female</v>
          </cell>
          <cell r="F106" t="str">
            <v>None</v>
          </cell>
        </row>
        <row r="107">
          <cell r="B107">
            <v>105</v>
          </cell>
          <cell r="C107" t="str">
            <v>John</v>
          </cell>
          <cell r="D107" t="str">
            <v>Bell</v>
          </cell>
          <cell r="E107" t="str">
            <v>Senior Male</v>
          </cell>
          <cell r="F107" t="str">
            <v>IAC</v>
          </cell>
        </row>
        <row r="108">
          <cell r="B108">
            <v>106</v>
          </cell>
          <cell r="C108" t="str">
            <v>Lynsey</v>
          </cell>
          <cell r="D108" t="str">
            <v>Mooney</v>
          </cell>
          <cell r="E108" t="str">
            <v>Senior Female</v>
          </cell>
          <cell r="F108" t="str">
            <v>GGH</v>
          </cell>
        </row>
        <row r="109">
          <cell r="B109">
            <v>107</v>
          </cell>
          <cell r="C109" t="str">
            <v>Harry</v>
          </cell>
          <cell r="D109" t="str">
            <v>Mooney</v>
          </cell>
          <cell r="E109" t="str">
            <v>Junior Male</v>
          </cell>
          <cell r="F109" t="str">
            <v>GGH</v>
          </cell>
        </row>
        <row r="110">
          <cell r="B110">
            <v>108</v>
          </cell>
          <cell r="C110" t="str">
            <v>Anne Marie</v>
          </cell>
          <cell r="D110" t="str">
            <v>Reid</v>
          </cell>
          <cell r="E110" t="str">
            <v>Senior Female</v>
          </cell>
          <cell r="F110" t="str">
            <v>None</v>
          </cell>
        </row>
        <row r="111">
          <cell r="B111">
            <v>109</v>
          </cell>
          <cell r="C111" t="str">
            <v>Helen</v>
          </cell>
          <cell r="D111" t="str">
            <v>Crawford</v>
          </cell>
          <cell r="E111" t="str">
            <v>Senior Female</v>
          </cell>
          <cell r="F111" t="str">
            <v>GGH</v>
          </cell>
        </row>
        <row r="112">
          <cell r="B112">
            <v>110</v>
          </cell>
          <cell r="C112" t="str">
            <v>Rebecca</v>
          </cell>
          <cell r="D112" t="str">
            <v>McCluckie</v>
          </cell>
          <cell r="E112" t="str">
            <v>Senior Female</v>
          </cell>
          <cell r="F112" t="str">
            <v>None</v>
          </cell>
        </row>
        <row r="113">
          <cell r="B113">
            <v>111</v>
          </cell>
          <cell r="C113" t="str">
            <v>Stuart</v>
          </cell>
          <cell r="D113" t="str">
            <v>Crawford</v>
          </cell>
          <cell r="E113" t="str">
            <v>Senior Male</v>
          </cell>
          <cell r="F113" t="str">
            <v>GGH</v>
          </cell>
        </row>
        <row r="114">
          <cell r="B114">
            <v>112</v>
          </cell>
          <cell r="C114" t="str">
            <v>Emma</v>
          </cell>
          <cell r="D114" t="str">
            <v>Bowden</v>
          </cell>
          <cell r="E114" t="str">
            <v>Senior Female</v>
          </cell>
          <cell r="F114" t="str">
            <v>West end road runners</v>
          </cell>
        </row>
        <row r="115">
          <cell r="B115">
            <v>113</v>
          </cell>
          <cell r="C115" t="str">
            <v>James</v>
          </cell>
          <cell r="D115" t="str">
            <v>Bowden</v>
          </cell>
          <cell r="E115" t="str">
            <v>Senior Male</v>
          </cell>
          <cell r="F115" t="str">
            <v>Westerlands Cross Country Club</v>
          </cell>
        </row>
        <row r="116">
          <cell r="B116">
            <v>114</v>
          </cell>
          <cell r="C116" t="str">
            <v>Kenny</v>
          </cell>
          <cell r="D116" t="str">
            <v>Lever</v>
          </cell>
          <cell r="E116" t="str">
            <v>Senior Male</v>
          </cell>
          <cell r="F116" t="str">
            <v>None</v>
          </cell>
        </row>
        <row r="117">
          <cell r="B117">
            <v>115</v>
          </cell>
          <cell r="C117" t="str">
            <v>Scott</v>
          </cell>
          <cell r="D117" t="str">
            <v>Lever</v>
          </cell>
          <cell r="E117" t="str">
            <v>Senior Male</v>
          </cell>
          <cell r="F117" t="str">
            <v>None</v>
          </cell>
        </row>
        <row r="118">
          <cell r="B118">
            <v>116</v>
          </cell>
          <cell r="C118" t="str">
            <v>Claire</v>
          </cell>
          <cell r="D118" t="str">
            <v>Melville</v>
          </cell>
          <cell r="E118" t="str">
            <v>Senior Female</v>
          </cell>
          <cell r="F118" t="str">
            <v>GGH</v>
          </cell>
        </row>
        <row r="119">
          <cell r="B119">
            <v>117</v>
          </cell>
          <cell r="C119" t="str">
            <v>Stuart</v>
          </cell>
          <cell r="D119" t="str">
            <v>Austin</v>
          </cell>
          <cell r="E119" t="str">
            <v>Senior Male</v>
          </cell>
          <cell r="F119" t="str">
            <v>GGH</v>
          </cell>
        </row>
        <row r="120">
          <cell r="B120">
            <v>118</v>
          </cell>
          <cell r="C120" t="str">
            <v>Stephen</v>
          </cell>
          <cell r="D120" t="str">
            <v>Reid</v>
          </cell>
          <cell r="E120" t="str">
            <v>Male</v>
          </cell>
          <cell r="F120" t="str">
            <v>GGH</v>
          </cell>
        </row>
        <row r="121">
          <cell r="B121">
            <v>119</v>
          </cell>
          <cell r="C121" t="str">
            <v>David</v>
          </cell>
          <cell r="D121" t="str">
            <v>Breslyn</v>
          </cell>
          <cell r="E121" t="str">
            <v>Male</v>
          </cell>
          <cell r="F121" t="str">
            <v>None</v>
          </cell>
        </row>
        <row r="122">
          <cell r="B122">
            <v>120</v>
          </cell>
          <cell r="C122" t="str">
            <v>Toni</v>
          </cell>
          <cell r="D122" t="str">
            <v>McIntosh</v>
          </cell>
          <cell r="E122" t="str">
            <v>Senior Female</v>
          </cell>
          <cell r="F122" t="str">
            <v>None</v>
          </cell>
        </row>
        <row r="123">
          <cell r="B123">
            <v>121</v>
          </cell>
          <cell r="C123" t="str">
            <v>David</v>
          </cell>
          <cell r="D123" t="str">
            <v>Ness</v>
          </cell>
          <cell r="E123" t="str">
            <v>Male</v>
          </cell>
          <cell r="F123" t="str">
            <v>None</v>
          </cell>
        </row>
        <row r="124">
          <cell r="B124">
            <v>122</v>
          </cell>
          <cell r="C124" t="str">
            <v>Jennifer</v>
          </cell>
          <cell r="D124" t="str">
            <v>Sanderson</v>
          </cell>
          <cell r="E124" t="str">
            <v>Senior Female</v>
          </cell>
          <cell r="F124" t="str">
            <v>None</v>
          </cell>
        </row>
        <row r="125">
          <cell r="B125">
            <v>123</v>
          </cell>
          <cell r="C125" t="str">
            <v>Elaine</v>
          </cell>
          <cell r="D125" t="str">
            <v>Medinelli</v>
          </cell>
          <cell r="E125" t="str">
            <v>Senior Female</v>
          </cell>
          <cell r="F125" t="str">
            <v>GGH</v>
          </cell>
        </row>
        <row r="126">
          <cell r="B126">
            <v>124</v>
          </cell>
          <cell r="C126" t="str">
            <v>Elise</v>
          </cell>
          <cell r="D126" t="str">
            <v>Friar</v>
          </cell>
          <cell r="E126" t="str">
            <v>Senior Female</v>
          </cell>
          <cell r="F126" t="str">
            <v>None</v>
          </cell>
        </row>
        <row r="127">
          <cell r="B127">
            <v>125</v>
          </cell>
          <cell r="C127" t="str">
            <v>George</v>
          </cell>
          <cell r="D127" t="str">
            <v>Nedley</v>
          </cell>
          <cell r="E127" t="str">
            <v>Senior Male</v>
          </cell>
          <cell r="F127" t="str">
            <v>Spare</v>
          </cell>
        </row>
        <row r="128">
          <cell r="B128">
            <v>126</v>
          </cell>
          <cell r="C128" t="str">
            <v>Therssa</v>
          </cell>
          <cell r="D128" t="str">
            <v>Colley</v>
          </cell>
          <cell r="E128" t="str">
            <v>Senior Female</v>
          </cell>
          <cell r="F128" t="str">
            <v>Spare</v>
          </cell>
        </row>
        <row r="129">
          <cell r="B129">
            <v>127</v>
          </cell>
          <cell r="C129" t="str">
            <v>Hazel</v>
          </cell>
          <cell r="D129" t="str">
            <v>Thomlison</v>
          </cell>
          <cell r="E129" t="str">
            <v>Senior Female</v>
          </cell>
          <cell r="F129" t="str">
            <v>Spare</v>
          </cell>
        </row>
        <row r="130">
          <cell r="B130">
            <v>128</v>
          </cell>
          <cell r="C130" t="str">
            <v>Emma</v>
          </cell>
          <cell r="D130" t="str">
            <v>Bruce</v>
          </cell>
          <cell r="E130" t="str">
            <v>Senior Female</v>
          </cell>
          <cell r="F130" t="str">
            <v>Spare</v>
          </cell>
        </row>
        <row r="131">
          <cell r="B131">
            <v>129</v>
          </cell>
          <cell r="C131" t="str">
            <v>Lorna</v>
          </cell>
          <cell r="D131" t="str">
            <v>McMillan</v>
          </cell>
          <cell r="E131" t="str">
            <v>Senior Female</v>
          </cell>
          <cell r="F131" t="str">
            <v>Spare</v>
          </cell>
        </row>
        <row r="132">
          <cell r="B132">
            <v>130</v>
          </cell>
          <cell r="C132" t="str">
            <v>Mary</v>
          </cell>
          <cell r="D132" t="str">
            <v>Robinson</v>
          </cell>
          <cell r="E132" t="str">
            <v>Senior Female</v>
          </cell>
          <cell r="F132" t="str">
            <v>GGH</v>
          </cell>
        </row>
        <row r="133">
          <cell r="B133">
            <v>131</v>
          </cell>
          <cell r="C133" t="str">
            <v>Angela</v>
          </cell>
          <cell r="D133" t="str">
            <v>Devlin</v>
          </cell>
          <cell r="E133" t="str">
            <v>Senior Female</v>
          </cell>
          <cell r="F133" t="str">
            <v>Spare</v>
          </cell>
        </row>
        <row r="134">
          <cell r="B134">
            <v>132</v>
          </cell>
          <cell r="C134" t="str">
            <v>Robert</v>
          </cell>
          <cell r="D134" t="str">
            <v>Conn</v>
          </cell>
          <cell r="E134" t="str">
            <v>Senior Male</v>
          </cell>
          <cell r="F134" t="str">
            <v>Spare</v>
          </cell>
        </row>
        <row r="135">
          <cell r="B135">
            <v>133</v>
          </cell>
          <cell r="C135" t="str">
            <v>Andy</v>
          </cell>
          <cell r="D135" t="str">
            <v>McCall</v>
          </cell>
          <cell r="E135" t="str">
            <v>Senior Male</v>
          </cell>
          <cell r="F135" t="str">
            <v>GGH</v>
          </cell>
        </row>
        <row r="136">
          <cell r="B136">
            <v>134</v>
          </cell>
          <cell r="C136" t="str">
            <v>Lilly</v>
          </cell>
          <cell r="D136" t="str">
            <v>McCall</v>
          </cell>
          <cell r="E136" t="str">
            <v>Junior Female</v>
          </cell>
          <cell r="F136" t="str">
            <v>Spare</v>
          </cell>
        </row>
        <row r="137">
          <cell r="B137">
            <v>135</v>
          </cell>
          <cell r="C137" t="str">
            <v>Michael</v>
          </cell>
          <cell r="D137" t="str">
            <v>McEldowney</v>
          </cell>
          <cell r="E137" t="str">
            <v>Senior Male</v>
          </cell>
          <cell r="F137" t="str">
            <v>Spare</v>
          </cell>
        </row>
        <row r="138">
          <cell r="B138">
            <v>136</v>
          </cell>
          <cell r="C138" t="str">
            <v>Paul</v>
          </cell>
          <cell r="D138" t="str">
            <v>McKendry</v>
          </cell>
          <cell r="E138" t="str">
            <v>Senior Male</v>
          </cell>
          <cell r="F138" t="str">
            <v>Spare</v>
          </cell>
        </row>
        <row r="139">
          <cell r="B139">
            <v>137</v>
          </cell>
          <cell r="C139" t="str">
            <v>Sharon</v>
          </cell>
          <cell r="D139" t="str">
            <v>Mcnicol</v>
          </cell>
          <cell r="E139" t="str">
            <v>Senior Female</v>
          </cell>
          <cell r="F139" t="str">
            <v>Giffnock north</v>
          </cell>
        </row>
        <row r="140">
          <cell r="B140">
            <v>138</v>
          </cell>
          <cell r="C140" t="str">
            <v>John</v>
          </cell>
          <cell r="D140" t="str">
            <v>McLaughlin</v>
          </cell>
          <cell r="E140" t="str">
            <v>Senior Male</v>
          </cell>
          <cell r="F140" t="str">
            <v>Spare</v>
          </cell>
        </row>
        <row r="141">
          <cell r="B141">
            <v>139</v>
          </cell>
          <cell r="C141" t="str">
            <v>Sinead</v>
          </cell>
          <cell r="D141" t="str">
            <v>McLaughlin</v>
          </cell>
          <cell r="E141" t="str">
            <v>Senior Female</v>
          </cell>
          <cell r="F141" t="str">
            <v>Spare</v>
          </cell>
        </row>
        <row r="142">
          <cell r="B142">
            <v>140</v>
          </cell>
          <cell r="C142" t="str">
            <v>Jim</v>
          </cell>
          <cell r="D142" t="str">
            <v>McDonald</v>
          </cell>
          <cell r="E142" t="str">
            <v>Senior Male</v>
          </cell>
          <cell r="F142" t="str">
            <v>Spare</v>
          </cell>
        </row>
        <row r="143">
          <cell r="B143">
            <v>141</v>
          </cell>
          <cell r="C143" t="str">
            <v>Margaret</v>
          </cell>
          <cell r="D143" t="str">
            <v>McDonald</v>
          </cell>
          <cell r="E143" t="str">
            <v>Senior Female</v>
          </cell>
          <cell r="F143" t="str">
            <v>Spare</v>
          </cell>
        </row>
        <row r="144">
          <cell r="B144">
            <v>142</v>
          </cell>
          <cell r="C144" t="str">
            <v>James</v>
          </cell>
          <cell r="D144" t="str">
            <v>Mooney</v>
          </cell>
          <cell r="E144" t="str">
            <v>Junior Male</v>
          </cell>
          <cell r="F144" t="str">
            <v>Spare</v>
          </cell>
        </row>
        <row r="145">
          <cell r="B145">
            <v>143</v>
          </cell>
          <cell r="C145" t="str">
            <v>Ced</v>
          </cell>
          <cell r="D145" t="str">
            <v>Chesterman</v>
          </cell>
          <cell r="E145" t="str">
            <v>Senior Male</v>
          </cell>
          <cell r="F145" t="str">
            <v>None</v>
          </cell>
        </row>
        <row r="146">
          <cell r="B146">
            <v>144</v>
          </cell>
          <cell r="C146" t="str">
            <v>Natalie</v>
          </cell>
          <cell r="D146" t="str">
            <v>Smith</v>
          </cell>
          <cell r="E146" t="str">
            <v>Senior Female</v>
          </cell>
          <cell r="F146" t="str">
            <v>GGH</v>
          </cell>
        </row>
        <row r="147">
          <cell r="B147">
            <v>145</v>
          </cell>
          <cell r="C147" t="str">
            <v>Graham</v>
          </cell>
          <cell r="D147" t="str">
            <v>Lonachan</v>
          </cell>
          <cell r="E147" t="str">
            <v>Senior Male</v>
          </cell>
          <cell r="F147" t="str">
            <v>None</v>
          </cell>
        </row>
        <row r="148">
          <cell r="B148">
            <v>146</v>
          </cell>
          <cell r="C148" t="str">
            <v>Douglas</v>
          </cell>
          <cell r="D148" t="str">
            <v>Green</v>
          </cell>
          <cell r="E148" t="str">
            <v>Senior Male</v>
          </cell>
          <cell r="F148" t="str">
            <v>None</v>
          </cell>
        </row>
        <row r="149">
          <cell r="B149">
            <v>147</v>
          </cell>
          <cell r="C149" t="str">
            <v>James</v>
          </cell>
          <cell r="D149" t="str">
            <v>Surherland</v>
          </cell>
          <cell r="E149" t="str">
            <v>Senior Male</v>
          </cell>
          <cell r="F149" t="str">
            <v>None</v>
          </cell>
        </row>
        <row r="150">
          <cell r="B150">
            <v>148</v>
          </cell>
          <cell r="C150" t="str">
            <v>Ruaridh</v>
          </cell>
          <cell r="D150" t="str">
            <v>Tyler</v>
          </cell>
          <cell r="E150" t="str">
            <v>Junior Male</v>
          </cell>
          <cell r="F150" t="str">
            <v>None</v>
          </cell>
        </row>
        <row r="151">
          <cell r="B151">
            <v>149</v>
          </cell>
          <cell r="C151" t="str">
            <v>Gordon</v>
          </cell>
          <cell r="D151" t="str">
            <v>Tyler</v>
          </cell>
          <cell r="E151" t="str">
            <v>Senior Male</v>
          </cell>
          <cell r="F151" t="str">
            <v>None</v>
          </cell>
        </row>
        <row r="152">
          <cell r="B152">
            <v>150</v>
          </cell>
          <cell r="C152" t="str">
            <v>Alan</v>
          </cell>
          <cell r="D152" t="str">
            <v>Munro</v>
          </cell>
          <cell r="E152" t="str">
            <v>Senior Male</v>
          </cell>
          <cell r="F152" t="str">
            <v>None</v>
          </cell>
        </row>
        <row r="153">
          <cell r="B153">
            <v>151</v>
          </cell>
          <cell r="C153" t="str">
            <v>Fiona</v>
          </cell>
          <cell r="D153" t="str">
            <v>Cushnaghan</v>
          </cell>
          <cell r="E153" t="str">
            <v>Senior Female</v>
          </cell>
          <cell r="F153" t="str">
            <v>GGH</v>
          </cell>
        </row>
        <row r="154">
          <cell r="B154">
            <v>152</v>
          </cell>
          <cell r="C154" t="str">
            <v>Spare</v>
          </cell>
          <cell r="D154" t="str">
            <v>Spare</v>
          </cell>
          <cell r="E154" t="str">
            <v>Spare</v>
          </cell>
          <cell r="F154" t="str">
            <v>Spare</v>
          </cell>
        </row>
        <row r="155">
          <cell r="B155">
            <v>153</v>
          </cell>
          <cell r="C155" t="str">
            <v>Spare</v>
          </cell>
          <cell r="D155" t="str">
            <v>Spare</v>
          </cell>
          <cell r="E155" t="str">
            <v>Spare</v>
          </cell>
          <cell r="F155" t="str">
            <v>Spare</v>
          </cell>
        </row>
        <row r="156">
          <cell r="B156">
            <v>154</v>
          </cell>
          <cell r="C156" t="str">
            <v>Spare</v>
          </cell>
          <cell r="D156" t="str">
            <v>Spare</v>
          </cell>
          <cell r="E156" t="str">
            <v>Spare</v>
          </cell>
          <cell r="F156" t="str">
            <v>Spare</v>
          </cell>
        </row>
        <row r="157">
          <cell r="B157">
            <v>155</v>
          </cell>
          <cell r="C157" t="str">
            <v>Spare</v>
          </cell>
          <cell r="D157" t="str">
            <v>Spare</v>
          </cell>
          <cell r="E157" t="str">
            <v>Spare</v>
          </cell>
          <cell r="F157" t="str">
            <v>Spare</v>
          </cell>
        </row>
        <row r="158">
          <cell r="B158">
            <v>156</v>
          </cell>
          <cell r="C158" t="str">
            <v>Spare</v>
          </cell>
          <cell r="D158" t="str">
            <v>Spare</v>
          </cell>
          <cell r="E158" t="str">
            <v>Spare</v>
          </cell>
          <cell r="F158" t="str">
            <v>Spare</v>
          </cell>
        </row>
        <row r="159">
          <cell r="B159">
            <v>157</v>
          </cell>
          <cell r="C159" t="str">
            <v>Spare</v>
          </cell>
          <cell r="D159" t="str">
            <v>Spare</v>
          </cell>
          <cell r="E159" t="str">
            <v>Spare</v>
          </cell>
          <cell r="F159" t="str">
            <v>Spare</v>
          </cell>
        </row>
        <row r="160">
          <cell r="B160">
            <v>158</v>
          </cell>
          <cell r="C160" t="str">
            <v>Spare</v>
          </cell>
          <cell r="D160" t="str">
            <v>Spare</v>
          </cell>
          <cell r="E160" t="str">
            <v>Spare</v>
          </cell>
          <cell r="F160" t="str">
            <v>Spare</v>
          </cell>
        </row>
        <row r="161">
          <cell r="B161">
            <v>159</v>
          </cell>
          <cell r="C161" t="str">
            <v>Spare</v>
          </cell>
          <cell r="D161" t="str">
            <v>Spare</v>
          </cell>
          <cell r="E161" t="str">
            <v>Spare</v>
          </cell>
          <cell r="F161" t="str">
            <v>Spare</v>
          </cell>
        </row>
        <row r="162">
          <cell r="B162">
            <v>160</v>
          </cell>
          <cell r="C162" t="str">
            <v>Spare</v>
          </cell>
          <cell r="D162" t="str">
            <v>Spare</v>
          </cell>
          <cell r="E162" t="str">
            <v>Spare</v>
          </cell>
          <cell r="F162" t="str">
            <v>Spare</v>
          </cell>
        </row>
        <row r="163">
          <cell r="B163">
            <v>161</v>
          </cell>
          <cell r="C163" t="str">
            <v>Spare</v>
          </cell>
          <cell r="D163" t="str">
            <v>Spare</v>
          </cell>
          <cell r="E163" t="str">
            <v>Spare</v>
          </cell>
          <cell r="F163" t="str">
            <v>Spare</v>
          </cell>
        </row>
        <row r="164">
          <cell r="B164">
            <v>162</v>
          </cell>
          <cell r="C164" t="str">
            <v>Spare</v>
          </cell>
          <cell r="D164" t="str">
            <v>Spare</v>
          </cell>
          <cell r="E164" t="str">
            <v>Spare</v>
          </cell>
          <cell r="F164" t="str">
            <v>Spare</v>
          </cell>
        </row>
        <row r="165">
          <cell r="B165">
            <v>163</v>
          </cell>
          <cell r="C165" t="str">
            <v>Spare</v>
          </cell>
          <cell r="D165" t="str">
            <v>Spare</v>
          </cell>
          <cell r="E165" t="str">
            <v>Spare</v>
          </cell>
          <cell r="F165" t="str">
            <v>Spare</v>
          </cell>
        </row>
        <row r="166">
          <cell r="B166">
            <v>164</v>
          </cell>
          <cell r="C166" t="str">
            <v>Spare</v>
          </cell>
          <cell r="D166" t="str">
            <v>Spare</v>
          </cell>
          <cell r="E166" t="str">
            <v>Spare</v>
          </cell>
          <cell r="F166" t="str">
            <v>Spare</v>
          </cell>
        </row>
        <row r="167">
          <cell r="B167">
            <v>165</v>
          </cell>
          <cell r="C167" t="str">
            <v>Spare</v>
          </cell>
          <cell r="D167" t="str">
            <v>Spare</v>
          </cell>
          <cell r="E167" t="str">
            <v>Spare</v>
          </cell>
          <cell r="F167" t="str">
            <v>Spare</v>
          </cell>
        </row>
        <row r="168">
          <cell r="B168">
            <v>166</v>
          </cell>
          <cell r="C168" t="str">
            <v>Spare</v>
          </cell>
          <cell r="D168" t="str">
            <v>Spare</v>
          </cell>
          <cell r="E168" t="str">
            <v>Spare</v>
          </cell>
          <cell r="F168" t="str">
            <v>Spare</v>
          </cell>
        </row>
        <row r="169">
          <cell r="B169">
            <v>167</v>
          </cell>
          <cell r="C169" t="str">
            <v>Spare</v>
          </cell>
          <cell r="D169" t="str">
            <v>Spare</v>
          </cell>
          <cell r="E169" t="str">
            <v>Spare</v>
          </cell>
          <cell r="F169" t="str">
            <v>Spare</v>
          </cell>
        </row>
        <row r="170">
          <cell r="B170">
            <v>168</v>
          </cell>
          <cell r="C170" t="str">
            <v>Spare</v>
          </cell>
          <cell r="D170" t="str">
            <v>Spare</v>
          </cell>
          <cell r="E170" t="str">
            <v>Spare</v>
          </cell>
          <cell r="F170" t="str">
            <v>Spare</v>
          </cell>
        </row>
        <row r="171">
          <cell r="B171">
            <v>169</v>
          </cell>
          <cell r="C171" t="str">
            <v>Spare</v>
          </cell>
          <cell r="D171" t="str">
            <v>Spare</v>
          </cell>
          <cell r="E171" t="str">
            <v>Spare</v>
          </cell>
          <cell r="F171" t="str">
            <v>Spare</v>
          </cell>
        </row>
        <row r="172">
          <cell r="B172">
            <v>170</v>
          </cell>
          <cell r="C172" t="str">
            <v>Spare</v>
          </cell>
          <cell r="D172" t="str">
            <v>Spare</v>
          </cell>
          <cell r="E172" t="str">
            <v>Spare</v>
          </cell>
          <cell r="F172" t="str">
            <v>Spare</v>
          </cell>
        </row>
        <row r="173">
          <cell r="B173">
            <v>171</v>
          </cell>
          <cell r="C173" t="str">
            <v>Spare</v>
          </cell>
          <cell r="D173" t="str">
            <v>Spare</v>
          </cell>
          <cell r="E173" t="str">
            <v>Spare</v>
          </cell>
          <cell r="F173" t="str">
            <v>Spare</v>
          </cell>
        </row>
        <row r="174">
          <cell r="B174">
            <v>172</v>
          </cell>
          <cell r="C174" t="str">
            <v>Spare</v>
          </cell>
          <cell r="D174" t="str">
            <v>Spare</v>
          </cell>
          <cell r="E174" t="str">
            <v>Spare</v>
          </cell>
          <cell r="F174" t="str">
            <v>Spare</v>
          </cell>
        </row>
        <row r="175">
          <cell r="B175">
            <v>173</v>
          </cell>
          <cell r="C175" t="str">
            <v>Spare</v>
          </cell>
          <cell r="D175" t="str">
            <v>Spare</v>
          </cell>
          <cell r="E175" t="str">
            <v>Spare</v>
          </cell>
          <cell r="F175" t="str">
            <v>Spare</v>
          </cell>
        </row>
        <row r="176">
          <cell r="B176">
            <v>174</v>
          </cell>
          <cell r="C176" t="str">
            <v>Spare</v>
          </cell>
          <cell r="D176" t="str">
            <v>Spare</v>
          </cell>
          <cell r="E176" t="str">
            <v>Spare</v>
          </cell>
          <cell r="F176" t="str">
            <v>Spare</v>
          </cell>
        </row>
        <row r="177">
          <cell r="B177">
            <v>175</v>
          </cell>
          <cell r="C177" t="str">
            <v>Spare</v>
          </cell>
          <cell r="D177" t="str">
            <v>Spare</v>
          </cell>
          <cell r="E177" t="str">
            <v>Spare</v>
          </cell>
          <cell r="F177" t="str">
            <v>Spare</v>
          </cell>
        </row>
        <row r="178">
          <cell r="B178">
            <v>176</v>
          </cell>
          <cell r="C178" t="str">
            <v>Spare</v>
          </cell>
          <cell r="D178" t="str">
            <v>Spare</v>
          </cell>
          <cell r="E178" t="str">
            <v>Spare</v>
          </cell>
          <cell r="F178" t="str">
            <v>Spare</v>
          </cell>
        </row>
        <row r="179">
          <cell r="B179">
            <v>177</v>
          </cell>
          <cell r="C179" t="str">
            <v>Spare</v>
          </cell>
          <cell r="D179" t="str">
            <v>Spare</v>
          </cell>
          <cell r="E179" t="str">
            <v>Spare</v>
          </cell>
          <cell r="F179" t="str">
            <v>Spare</v>
          </cell>
        </row>
        <row r="180">
          <cell r="B180">
            <v>178</v>
          </cell>
          <cell r="C180" t="str">
            <v>Spare</v>
          </cell>
          <cell r="D180" t="str">
            <v>Spare</v>
          </cell>
          <cell r="E180" t="str">
            <v>Spare</v>
          </cell>
          <cell r="F180" t="str">
            <v>Spare</v>
          </cell>
        </row>
        <row r="181">
          <cell r="B181">
            <v>179</v>
          </cell>
          <cell r="C181" t="str">
            <v>Spare</v>
          </cell>
          <cell r="D181" t="str">
            <v>Spare</v>
          </cell>
          <cell r="E181" t="str">
            <v>Spare</v>
          </cell>
          <cell r="F181" t="str">
            <v>Spare</v>
          </cell>
        </row>
        <row r="182">
          <cell r="B182">
            <v>180</v>
          </cell>
          <cell r="C182" t="str">
            <v>Moira</v>
          </cell>
          <cell r="D182" t="str">
            <v>McCluckie</v>
          </cell>
          <cell r="E182" t="str">
            <v>Senior Female</v>
          </cell>
          <cell r="F182" t="str">
            <v>None</v>
          </cell>
        </row>
        <row r="183">
          <cell r="B183">
            <v>181</v>
          </cell>
          <cell r="C183" t="str">
            <v>Spare</v>
          </cell>
          <cell r="D183" t="str">
            <v>Spare</v>
          </cell>
          <cell r="E183" t="str">
            <v>Spare</v>
          </cell>
          <cell r="F183" t="str">
            <v>Spare</v>
          </cell>
        </row>
        <row r="184">
          <cell r="B184">
            <v>182</v>
          </cell>
          <cell r="C184" t="str">
            <v>Spare</v>
          </cell>
          <cell r="D184" t="str">
            <v>Spare</v>
          </cell>
          <cell r="E184" t="str">
            <v>Spare</v>
          </cell>
          <cell r="F184" t="str">
            <v>Spare</v>
          </cell>
        </row>
        <row r="185">
          <cell r="B185">
            <v>183</v>
          </cell>
          <cell r="C185" t="str">
            <v>Spare</v>
          </cell>
          <cell r="D185" t="str">
            <v>Spare</v>
          </cell>
          <cell r="E185" t="str">
            <v>Spare</v>
          </cell>
          <cell r="F185" t="str">
            <v>Spare</v>
          </cell>
        </row>
        <row r="186">
          <cell r="B186">
            <v>184</v>
          </cell>
          <cell r="C186" t="str">
            <v>Spare</v>
          </cell>
          <cell r="D186" t="str">
            <v>Spare</v>
          </cell>
          <cell r="E186" t="str">
            <v>Spare</v>
          </cell>
          <cell r="F186" t="str">
            <v>Spare</v>
          </cell>
        </row>
        <row r="187">
          <cell r="B187">
            <v>185</v>
          </cell>
          <cell r="C187" t="str">
            <v>Spare</v>
          </cell>
          <cell r="D187" t="str">
            <v>Spare</v>
          </cell>
          <cell r="E187" t="str">
            <v>Spare</v>
          </cell>
          <cell r="F187" t="str">
            <v>Spare</v>
          </cell>
        </row>
        <row r="188">
          <cell r="B188">
            <v>186</v>
          </cell>
          <cell r="C188" t="str">
            <v>Spare</v>
          </cell>
          <cell r="D188" t="str">
            <v>Spare</v>
          </cell>
          <cell r="E188" t="str">
            <v>Spare</v>
          </cell>
          <cell r="F188" t="str">
            <v>Spare</v>
          </cell>
        </row>
        <row r="189">
          <cell r="B189">
            <v>187</v>
          </cell>
          <cell r="C189" t="str">
            <v>Spare</v>
          </cell>
          <cell r="D189" t="str">
            <v>Spare</v>
          </cell>
          <cell r="E189" t="str">
            <v>Spare</v>
          </cell>
          <cell r="F189" t="str">
            <v>Spare</v>
          </cell>
        </row>
        <row r="190">
          <cell r="B190">
            <v>188</v>
          </cell>
          <cell r="C190" t="str">
            <v>Spare</v>
          </cell>
          <cell r="D190" t="str">
            <v>Spare</v>
          </cell>
          <cell r="E190" t="str">
            <v>Spare</v>
          </cell>
          <cell r="F190" t="str">
            <v>Spare</v>
          </cell>
        </row>
        <row r="191">
          <cell r="B191">
            <v>189</v>
          </cell>
          <cell r="C191" t="str">
            <v>Spare</v>
          </cell>
          <cell r="D191" t="str">
            <v>Spare</v>
          </cell>
          <cell r="E191" t="str">
            <v>Spare</v>
          </cell>
          <cell r="F191" t="str">
            <v>Spare</v>
          </cell>
        </row>
        <row r="192">
          <cell r="B192">
            <v>190</v>
          </cell>
          <cell r="C192" t="str">
            <v>Spare</v>
          </cell>
          <cell r="D192" t="str">
            <v>Spare</v>
          </cell>
          <cell r="E192" t="str">
            <v>Spare</v>
          </cell>
          <cell r="F192" t="str">
            <v>Spare</v>
          </cell>
        </row>
        <row r="193">
          <cell r="B193">
            <v>191</v>
          </cell>
          <cell r="C193" t="str">
            <v>Spare</v>
          </cell>
          <cell r="D193" t="str">
            <v>Spare</v>
          </cell>
          <cell r="E193" t="str">
            <v>Spare</v>
          </cell>
          <cell r="F193" t="str">
            <v>Spare</v>
          </cell>
        </row>
        <row r="194">
          <cell r="B194">
            <v>192</v>
          </cell>
          <cell r="C194" t="str">
            <v>Spare</v>
          </cell>
          <cell r="D194" t="str">
            <v>Spare</v>
          </cell>
          <cell r="E194" t="str">
            <v>Spare</v>
          </cell>
          <cell r="F194" t="str">
            <v>Spare</v>
          </cell>
        </row>
        <row r="195">
          <cell r="B195">
            <v>193</v>
          </cell>
          <cell r="C195" t="str">
            <v>Spare</v>
          </cell>
          <cell r="D195" t="str">
            <v>Spare</v>
          </cell>
          <cell r="E195" t="str">
            <v>Spare</v>
          </cell>
          <cell r="F195" t="str">
            <v>Spare</v>
          </cell>
        </row>
        <row r="196">
          <cell r="B196">
            <v>194</v>
          </cell>
          <cell r="C196" t="str">
            <v>Spare</v>
          </cell>
          <cell r="D196" t="str">
            <v>Spare</v>
          </cell>
          <cell r="E196" t="str">
            <v>Spare</v>
          </cell>
          <cell r="F196" t="str">
            <v>Spare</v>
          </cell>
        </row>
        <row r="197">
          <cell r="B197">
            <v>195</v>
          </cell>
          <cell r="C197" t="str">
            <v>Spare</v>
          </cell>
          <cell r="D197" t="str">
            <v>Spare</v>
          </cell>
          <cell r="E197" t="str">
            <v>Spare</v>
          </cell>
          <cell r="F197" t="str">
            <v>Spare</v>
          </cell>
        </row>
        <row r="198">
          <cell r="B198">
            <v>196</v>
          </cell>
          <cell r="C198" t="str">
            <v>Spare</v>
          </cell>
          <cell r="D198" t="str">
            <v>Spare</v>
          </cell>
          <cell r="E198" t="str">
            <v>Spare</v>
          </cell>
          <cell r="F198" t="str">
            <v>Spare</v>
          </cell>
        </row>
        <row r="199">
          <cell r="B199">
            <v>197</v>
          </cell>
          <cell r="C199" t="str">
            <v>Spare</v>
          </cell>
          <cell r="D199" t="str">
            <v>Spare</v>
          </cell>
          <cell r="E199" t="str">
            <v>Spare</v>
          </cell>
          <cell r="F199" t="str">
            <v>Spare</v>
          </cell>
        </row>
        <row r="200">
          <cell r="B200">
            <v>198</v>
          </cell>
          <cell r="C200" t="str">
            <v>Spare</v>
          </cell>
          <cell r="D200" t="str">
            <v>Spare</v>
          </cell>
          <cell r="E200" t="str">
            <v>Spare</v>
          </cell>
          <cell r="F200" t="str">
            <v>Spare</v>
          </cell>
        </row>
        <row r="201">
          <cell r="B201">
            <v>199</v>
          </cell>
          <cell r="C201" t="str">
            <v>Spare</v>
          </cell>
          <cell r="D201" t="str">
            <v>Spare</v>
          </cell>
          <cell r="E201" t="str">
            <v>Spare</v>
          </cell>
          <cell r="F201" t="str">
            <v>Spare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6871C-CC5F-44A7-9D6A-5C1E0ACBA00D}">
  <dimension ref="C2:I103"/>
  <sheetViews>
    <sheetView topLeftCell="A46" zoomScale="95" zoomScaleNormal="95" workbookViewId="0">
      <selection activeCell="J46" sqref="J46"/>
    </sheetView>
  </sheetViews>
  <sheetFormatPr defaultRowHeight="14.5" x14ac:dyDescent="0.35"/>
  <cols>
    <col min="5" max="5" width="13.26953125" customWidth="1"/>
    <col min="6" max="6" width="14.90625" customWidth="1"/>
    <col min="7" max="7" width="10.08984375" customWidth="1"/>
    <col min="8" max="8" width="10.90625" customWidth="1"/>
  </cols>
  <sheetData>
    <row r="2" spans="3:9" x14ac:dyDescent="0.35">
      <c r="C2" s="17" t="s">
        <v>110</v>
      </c>
      <c r="D2" s="17" t="s">
        <v>0</v>
      </c>
      <c r="E2" s="17" t="s">
        <v>1</v>
      </c>
      <c r="F2" s="17" t="s">
        <v>2</v>
      </c>
      <c r="G2" s="17" t="s">
        <v>3</v>
      </c>
      <c r="H2" s="17" t="s">
        <v>113</v>
      </c>
      <c r="I2" s="15" t="s">
        <v>111</v>
      </c>
    </row>
    <row r="3" spans="3:9" x14ac:dyDescent="0.35">
      <c r="C3" s="5">
        <v>1</v>
      </c>
      <c r="D3" s="6">
        <v>378</v>
      </c>
      <c r="E3" s="5" t="s">
        <v>214</v>
      </c>
      <c r="F3" s="5" t="s">
        <v>215</v>
      </c>
      <c r="G3" s="7" t="s">
        <v>226</v>
      </c>
      <c r="H3" s="8">
        <v>1</v>
      </c>
      <c r="I3" s="16">
        <v>9.1087962962962971E-3</v>
      </c>
    </row>
    <row r="4" spans="3:9" x14ac:dyDescent="0.35">
      <c r="C4" s="5">
        <f>+C3+1</f>
        <v>2</v>
      </c>
      <c r="D4" s="6">
        <v>377</v>
      </c>
      <c r="E4" s="5" t="s">
        <v>213</v>
      </c>
      <c r="F4" s="5" t="s">
        <v>9</v>
      </c>
      <c r="G4" s="7" t="s">
        <v>226</v>
      </c>
      <c r="H4" s="8">
        <v>1</v>
      </c>
      <c r="I4" s="16">
        <v>9.2476851851851852E-3</v>
      </c>
    </row>
    <row r="5" spans="3:9" x14ac:dyDescent="0.35">
      <c r="C5" s="5">
        <f t="shared" ref="C5:C45" si="0">+C4+1</f>
        <v>3</v>
      </c>
      <c r="D5" s="6">
        <v>379</v>
      </c>
      <c r="E5" s="5" t="s">
        <v>216</v>
      </c>
      <c r="F5" s="5" t="s">
        <v>81</v>
      </c>
      <c r="G5" s="7" t="s">
        <v>226</v>
      </c>
      <c r="H5" s="8">
        <v>1</v>
      </c>
      <c r="I5" s="16">
        <v>9.9537037037037042E-3</v>
      </c>
    </row>
    <row r="7" spans="3:9" x14ac:dyDescent="0.35">
      <c r="C7" s="5">
        <v>1</v>
      </c>
      <c r="D7" s="6">
        <v>380</v>
      </c>
      <c r="E7" s="5" t="s">
        <v>217</v>
      </c>
      <c r="F7" s="5" t="s">
        <v>218</v>
      </c>
      <c r="G7" s="7" t="s">
        <v>225</v>
      </c>
      <c r="H7" s="8">
        <v>1</v>
      </c>
      <c r="I7" s="16">
        <v>8.8425925925925911E-3</v>
      </c>
    </row>
    <row r="8" spans="3:9" x14ac:dyDescent="0.35">
      <c r="C8" s="5">
        <f t="shared" si="0"/>
        <v>2</v>
      </c>
      <c r="D8" s="6">
        <v>374</v>
      </c>
      <c r="E8" s="5" t="s">
        <v>210</v>
      </c>
      <c r="F8" s="5" t="s">
        <v>63</v>
      </c>
      <c r="G8" s="7" t="s">
        <v>225</v>
      </c>
      <c r="H8" s="8">
        <v>1</v>
      </c>
      <c r="I8" s="16">
        <v>9.3287037037037036E-3</v>
      </c>
    </row>
    <row r="9" spans="3:9" x14ac:dyDescent="0.35">
      <c r="C9" s="5">
        <f t="shared" si="0"/>
        <v>3</v>
      </c>
      <c r="D9" s="6">
        <v>375</v>
      </c>
      <c r="E9" s="5" t="s">
        <v>211</v>
      </c>
      <c r="F9" s="5" t="s">
        <v>63</v>
      </c>
      <c r="G9" s="7" t="s">
        <v>225</v>
      </c>
      <c r="H9" s="8">
        <v>1</v>
      </c>
      <c r="I9" s="16">
        <v>9.6990740740740735E-3</v>
      </c>
    </row>
    <row r="11" spans="3:9" x14ac:dyDescent="0.35">
      <c r="C11" s="5">
        <v>1</v>
      </c>
      <c r="D11" s="6">
        <v>373</v>
      </c>
      <c r="E11" s="5" t="s">
        <v>209</v>
      </c>
      <c r="F11" s="5" t="s">
        <v>86</v>
      </c>
      <c r="G11" s="7" t="s">
        <v>224</v>
      </c>
      <c r="H11" s="8">
        <v>1</v>
      </c>
      <c r="I11" s="16">
        <v>8.564814814814815E-3</v>
      </c>
    </row>
    <row r="12" spans="3:9" x14ac:dyDescent="0.35">
      <c r="C12" s="5">
        <f t="shared" si="0"/>
        <v>2</v>
      </c>
      <c r="D12" s="6">
        <v>381</v>
      </c>
      <c r="E12" s="5" t="s">
        <v>220</v>
      </c>
      <c r="F12" s="5" t="s">
        <v>219</v>
      </c>
      <c r="G12" s="7" t="s">
        <v>224</v>
      </c>
      <c r="H12" s="8">
        <v>1</v>
      </c>
      <c r="I12" s="16">
        <v>8.7962962962962968E-3</v>
      </c>
    </row>
    <row r="14" spans="3:9" x14ac:dyDescent="0.35">
      <c r="C14" s="5">
        <v>1</v>
      </c>
      <c r="D14" s="6">
        <v>372</v>
      </c>
      <c r="E14" s="5" t="s">
        <v>207</v>
      </c>
      <c r="F14" s="5" t="s">
        <v>208</v>
      </c>
      <c r="G14" s="7" t="s">
        <v>223</v>
      </c>
      <c r="H14" s="8">
        <v>2</v>
      </c>
      <c r="I14" s="16">
        <v>1.7071759259259259E-2</v>
      </c>
    </row>
    <row r="16" spans="3:9" x14ac:dyDescent="0.35">
      <c r="C16" s="5">
        <v>1</v>
      </c>
      <c r="D16" s="6">
        <v>376</v>
      </c>
      <c r="E16" s="5" t="s">
        <v>6</v>
      </c>
      <c r="F16" s="5" t="s">
        <v>212</v>
      </c>
      <c r="G16" s="7" t="s">
        <v>221</v>
      </c>
      <c r="H16" s="8">
        <v>2</v>
      </c>
      <c r="I16" s="16">
        <v>1.4270833333333335E-2</v>
      </c>
    </row>
    <row r="18" spans="3:9" x14ac:dyDescent="0.35">
      <c r="C18" s="5">
        <v>1</v>
      </c>
      <c r="D18" s="6">
        <v>368</v>
      </c>
      <c r="E18" s="5" t="s">
        <v>38</v>
      </c>
      <c r="F18" s="5" t="s">
        <v>39</v>
      </c>
      <c r="G18" s="7" t="s">
        <v>222</v>
      </c>
      <c r="H18" s="8">
        <v>3</v>
      </c>
      <c r="I18" s="16">
        <v>2.2673611111111113E-2</v>
      </c>
    </row>
    <row r="19" spans="3:9" x14ac:dyDescent="0.35">
      <c r="C19" s="5">
        <f t="shared" si="0"/>
        <v>2</v>
      </c>
      <c r="D19" s="6">
        <v>323</v>
      </c>
      <c r="E19" s="5" t="s">
        <v>21</v>
      </c>
      <c r="F19" s="5" t="s">
        <v>20</v>
      </c>
      <c r="G19" s="7" t="s">
        <v>222</v>
      </c>
      <c r="H19" s="8">
        <v>3</v>
      </c>
      <c r="I19" s="16">
        <v>2.2835648148148147E-2</v>
      </c>
    </row>
    <row r="20" spans="3:9" x14ac:dyDescent="0.35">
      <c r="C20" s="5">
        <f t="shared" si="0"/>
        <v>3</v>
      </c>
      <c r="D20" s="6">
        <v>322</v>
      </c>
      <c r="E20" s="5" t="s">
        <v>85</v>
      </c>
      <c r="F20" s="5" t="s">
        <v>86</v>
      </c>
      <c r="G20" s="7" t="s">
        <v>222</v>
      </c>
      <c r="H20" s="8">
        <v>3</v>
      </c>
      <c r="I20" s="16">
        <v>2.2893518518518521E-2</v>
      </c>
    </row>
    <row r="23" spans="3:9" x14ac:dyDescent="0.35">
      <c r="C23" s="17" t="s">
        <v>110</v>
      </c>
      <c r="D23" s="17" t="s">
        <v>0</v>
      </c>
      <c r="E23" s="17" t="s">
        <v>1</v>
      </c>
      <c r="F23" s="17" t="s">
        <v>2</v>
      </c>
      <c r="G23" s="17" t="s">
        <v>3</v>
      </c>
      <c r="H23" s="17" t="s">
        <v>113</v>
      </c>
      <c r="I23" s="15" t="s">
        <v>111</v>
      </c>
    </row>
    <row r="24" spans="3:9" x14ac:dyDescent="0.35">
      <c r="C24" s="5">
        <v>1</v>
      </c>
      <c r="D24" s="6">
        <v>329</v>
      </c>
      <c r="E24" s="5" t="s">
        <v>42</v>
      </c>
      <c r="F24" s="5" t="s">
        <v>43</v>
      </c>
      <c r="G24" s="7" t="s">
        <v>134</v>
      </c>
      <c r="H24" s="8">
        <v>4</v>
      </c>
      <c r="I24" s="16">
        <v>2.5543981481481483E-2</v>
      </c>
    </row>
    <row r="25" spans="3:9" x14ac:dyDescent="0.35">
      <c r="C25" s="5">
        <f t="shared" si="0"/>
        <v>2</v>
      </c>
      <c r="D25" s="6">
        <v>367</v>
      </c>
      <c r="E25" s="5" t="s">
        <v>96</v>
      </c>
      <c r="F25" s="5" t="s">
        <v>97</v>
      </c>
      <c r="G25" s="7" t="s">
        <v>134</v>
      </c>
      <c r="H25" s="8">
        <v>4</v>
      </c>
      <c r="I25" s="16">
        <v>2.8923611111111108E-2</v>
      </c>
    </row>
    <row r="26" spans="3:9" x14ac:dyDescent="0.35">
      <c r="C26" s="5">
        <f t="shared" si="0"/>
        <v>3</v>
      </c>
      <c r="D26" s="6">
        <v>342</v>
      </c>
      <c r="E26" s="5" t="s">
        <v>12</v>
      </c>
      <c r="F26" s="5" t="s">
        <v>20</v>
      </c>
      <c r="G26" s="7" t="s">
        <v>134</v>
      </c>
      <c r="H26" s="8">
        <v>4</v>
      </c>
      <c r="I26" s="16">
        <v>3.1180555555555555E-2</v>
      </c>
    </row>
    <row r="27" spans="3:9" x14ac:dyDescent="0.35">
      <c r="C27" s="5">
        <f t="shared" si="0"/>
        <v>4</v>
      </c>
      <c r="D27" s="6">
        <v>340</v>
      </c>
      <c r="E27" s="5" t="s">
        <v>83</v>
      </c>
      <c r="F27" s="5" t="s">
        <v>23</v>
      </c>
      <c r="G27" s="7" t="s">
        <v>134</v>
      </c>
      <c r="H27" s="8">
        <v>4</v>
      </c>
      <c r="I27" s="16">
        <v>3.1747685185185184E-2</v>
      </c>
    </row>
    <row r="28" spans="3:9" x14ac:dyDescent="0.35">
      <c r="C28" s="5">
        <f t="shared" si="0"/>
        <v>5</v>
      </c>
      <c r="D28" s="6">
        <v>369</v>
      </c>
      <c r="E28" s="5" t="s">
        <v>128</v>
      </c>
      <c r="F28" s="5" t="s">
        <v>129</v>
      </c>
      <c r="G28" s="7" t="s">
        <v>134</v>
      </c>
      <c r="H28" s="8">
        <v>4</v>
      </c>
      <c r="I28" s="16">
        <v>3.1793981481481479E-2</v>
      </c>
    </row>
    <row r="29" spans="3:9" x14ac:dyDescent="0.35">
      <c r="C29" s="5">
        <f t="shared" si="0"/>
        <v>6</v>
      </c>
      <c r="D29" s="6">
        <v>370</v>
      </c>
      <c r="E29" s="5" t="s">
        <v>42</v>
      </c>
      <c r="F29" s="5" t="s">
        <v>141</v>
      </c>
      <c r="G29" s="7" t="s">
        <v>134</v>
      </c>
      <c r="H29" s="8">
        <v>4</v>
      </c>
      <c r="I29" s="16">
        <v>3.2256944444444442E-2</v>
      </c>
    </row>
    <row r="30" spans="3:9" x14ac:dyDescent="0.35">
      <c r="C30" s="5">
        <f t="shared" si="0"/>
        <v>7</v>
      </c>
      <c r="D30" s="6">
        <v>343</v>
      </c>
      <c r="E30" s="5" t="s">
        <v>84</v>
      </c>
      <c r="F30" s="5" t="s">
        <v>15</v>
      </c>
      <c r="G30" s="7" t="s">
        <v>134</v>
      </c>
      <c r="H30" s="8">
        <v>4</v>
      </c>
      <c r="I30" s="16">
        <v>3.2546296296296295E-2</v>
      </c>
    </row>
    <row r="31" spans="3:9" x14ac:dyDescent="0.35">
      <c r="C31" s="5">
        <f t="shared" si="0"/>
        <v>8</v>
      </c>
      <c r="D31" s="6">
        <v>314</v>
      </c>
      <c r="E31" s="5" t="s">
        <v>73</v>
      </c>
      <c r="F31" s="5" t="s">
        <v>74</v>
      </c>
      <c r="G31" s="7" t="s">
        <v>134</v>
      </c>
      <c r="H31" s="8">
        <v>4</v>
      </c>
      <c r="I31" s="16">
        <v>3.4050925925925922E-2</v>
      </c>
    </row>
    <row r="32" spans="3:9" x14ac:dyDescent="0.35">
      <c r="C32" s="5">
        <f t="shared" si="0"/>
        <v>9</v>
      </c>
      <c r="D32" s="6">
        <v>328</v>
      </c>
      <c r="E32" s="5" t="s">
        <v>48</v>
      </c>
      <c r="F32" s="5" t="s">
        <v>49</v>
      </c>
      <c r="G32" s="7" t="s">
        <v>134</v>
      </c>
      <c r="H32" s="8">
        <v>4</v>
      </c>
      <c r="I32" s="16">
        <v>3.5960648148148151E-2</v>
      </c>
    </row>
    <row r="33" spans="3:9" x14ac:dyDescent="0.35">
      <c r="C33" s="5">
        <f t="shared" si="0"/>
        <v>10</v>
      </c>
      <c r="D33" s="6">
        <v>319</v>
      </c>
      <c r="E33" s="5" t="s">
        <v>55</v>
      </c>
      <c r="F33" s="5" t="s">
        <v>25</v>
      </c>
      <c r="G33" s="7" t="s">
        <v>134</v>
      </c>
      <c r="H33" s="8">
        <v>4</v>
      </c>
      <c r="I33" s="16">
        <v>3.7569444444444447E-2</v>
      </c>
    </row>
    <row r="34" spans="3:9" x14ac:dyDescent="0.35">
      <c r="C34" s="5">
        <f t="shared" si="0"/>
        <v>11</v>
      </c>
      <c r="D34" s="6">
        <v>327</v>
      </c>
      <c r="E34" s="5" t="s">
        <v>130</v>
      </c>
      <c r="F34" s="5" t="s">
        <v>9</v>
      </c>
      <c r="G34" s="7" t="s">
        <v>134</v>
      </c>
      <c r="H34" s="8">
        <v>4</v>
      </c>
      <c r="I34" s="16">
        <v>3.7766203703703705E-2</v>
      </c>
    </row>
    <row r="35" spans="3:9" x14ac:dyDescent="0.35">
      <c r="C35" s="5">
        <f t="shared" si="0"/>
        <v>12</v>
      </c>
      <c r="D35" s="6">
        <v>356</v>
      </c>
      <c r="E35" s="5" t="s">
        <v>92</v>
      </c>
      <c r="F35" s="5" t="s">
        <v>93</v>
      </c>
      <c r="G35" s="7" t="s">
        <v>134</v>
      </c>
      <c r="H35" s="8">
        <v>4</v>
      </c>
      <c r="I35" s="16">
        <v>3.7893518518518521E-2</v>
      </c>
    </row>
    <row r="36" spans="3:9" x14ac:dyDescent="0.35">
      <c r="C36" s="5">
        <f t="shared" si="0"/>
        <v>13</v>
      </c>
      <c r="D36" s="6">
        <v>337</v>
      </c>
      <c r="E36" s="5" t="s">
        <v>116</v>
      </c>
      <c r="F36" s="5" t="s">
        <v>117</v>
      </c>
      <c r="G36" s="7" t="s">
        <v>134</v>
      </c>
      <c r="H36" s="8">
        <v>4</v>
      </c>
      <c r="I36" s="16">
        <v>4.0439814814814817E-2</v>
      </c>
    </row>
    <row r="37" spans="3:9" x14ac:dyDescent="0.35">
      <c r="C37" s="5">
        <f t="shared" si="0"/>
        <v>14</v>
      </c>
      <c r="D37" s="6">
        <v>341</v>
      </c>
      <c r="E37" s="5" t="s">
        <v>12</v>
      </c>
      <c r="F37" s="5" t="s">
        <v>13</v>
      </c>
      <c r="G37" s="7" t="s">
        <v>134</v>
      </c>
      <c r="H37" s="8">
        <v>4</v>
      </c>
      <c r="I37" s="16">
        <v>4.4027777777777777E-2</v>
      </c>
    </row>
    <row r="38" spans="3:9" x14ac:dyDescent="0.35">
      <c r="C38" s="5">
        <f t="shared" si="0"/>
        <v>15</v>
      </c>
      <c r="D38" s="6">
        <v>332</v>
      </c>
      <c r="E38" s="5" t="s">
        <v>67</v>
      </c>
      <c r="F38" s="5" t="s">
        <v>68</v>
      </c>
      <c r="G38" s="7" t="s">
        <v>134</v>
      </c>
      <c r="H38" s="8">
        <v>4</v>
      </c>
      <c r="I38" s="16">
        <v>4.4363425925925924E-2</v>
      </c>
    </row>
    <row r="39" spans="3:9" x14ac:dyDescent="0.35">
      <c r="C39" s="5">
        <f t="shared" si="0"/>
        <v>16</v>
      </c>
      <c r="D39" s="6">
        <v>307</v>
      </c>
      <c r="E39" s="5" t="s">
        <v>14</v>
      </c>
      <c r="F39" s="5" t="s">
        <v>15</v>
      </c>
      <c r="G39" s="7" t="s">
        <v>134</v>
      </c>
      <c r="H39" s="8">
        <v>4</v>
      </c>
      <c r="I39" s="16">
        <v>4.5416666666666668E-2</v>
      </c>
    </row>
    <row r="40" spans="3:9" x14ac:dyDescent="0.35">
      <c r="C40" s="5">
        <f t="shared" si="0"/>
        <v>17</v>
      </c>
      <c r="D40" s="6">
        <v>320</v>
      </c>
      <c r="E40" s="5" t="s">
        <v>58</v>
      </c>
      <c r="F40" s="5" t="s">
        <v>59</v>
      </c>
      <c r="G40" s="7" t="s">
        <v>134</v>
      </c>
      <c r="H40" s="8">
        <v>3</v>
      </c>
      <c r="I40" s="16">
        <v>3.5127314814814813E-2</v>
      </c>
    </row>
    <row r="41" spans="3:9" x14ac:dyDescent="0.35">
      <c r="C41" s="5">
        <f t="shared" si="0"/>
        <v>18</v>
      </c>
      <c r="D41" s="6">
        <v>317</v>
      </c>
      <c r="E41" s="5" t="s">
        <v>122</v>
      </c>
      <c r="F41" s="5" t="s">
        <v>123</v>
      </c>
      <c r="G41" s="7" t="s">
        <v>134</v>
      </c>
      <c r="H41" s="8">
        <v>2</v>
      </c>
      <c r="I41" s="16">
        <v>2.2303240740740738E-2</v>
      </c>
    </row>
    <row r="42" spans="3:9" x14ac:dyDescent="0.35">
      <c r="C42" s="5">
        <f t="shared" si="0"/>
        <v>19</v>
      </c>
      <c r="D42" s="6">
        <v>302</v>
      </c>
      <c r="E42" s="5" t="s">
        <v>32</v>
      </c>
      <c r="F42" s="5" t="s">
        <v>33</v>
      </c>
      <c r="G42" s="7" t="s">
        <v>134</v>
      </c>
      <c r="H42" s="8">
        <v>2</v>
      </c>
      <c r="I42" s="16">
        <v>2.2326388888888885E-2</v>
      </c>
    </row>
    <row r="43" spans="3:9" x14ac:dyDescent="0.35">
      <c r="C43" s="5">
        <f t="shared" si="0"/>
        <v>20</v>
      </c>
      <c r="D43" s="6">
        <v>306</v>
      </c>
      <c r="E43" s="5" t="s">
        <v>87</v>
      </c>
      <c r="F43" s="5" t="s">
        <v>88</v>
      </c>
      <c r="G43" s="7" t="s">
        <v>134</v>
      </c>
      <c r="H43" s="8">
        <v>2</v>
      </c>
      <c r="I43" s="16">
        <v>2.4270833333333335E-2</v>
      </c>
    </row>
    <row r="44" spans="3:9" x14ac:dyDescent="0.35">
      <c r="C44" s="5">
        <f t="shared" si="0"/>
        <v>21</v>
      </c>
      <c r="D44" s="6">
        <v>357</v>
      </c>
      <c r="E44" s="5" t="s">
        <v>92</v>
      </c>
      <c r="F44" s="5" t="s">
        <v>27</v>
      </c>
      <c r="G44" s="7" t="s">
        <v>134</v>
      </c>
      <c r="H44" s="8">
        <v>2</v>
      </c>
      <c r="I44" s="16">
        <v>2.8692129629629633E-2</v>
      </c>
    </row>
    <row r="45" spans="3:9" x14ac:dyDescent="0.35">
      <c r="C45" s="5">
        <f t="shared" si="0"/>
        <v>22</v>
      </c>
      <c r="D45" s="6">
        <v>345</v>
      </c>
      <c r="E45" s="5" t="s">
        <v>114</v>
      </c>
      <c r="F45" s="5" t="s">
        <v>115</v>
      </c>
      <c r="G45" s="7" t="s">
        <v>134</v>
      </c>
      <c r="H45" s="8">
        <v>2</v>
      </c>
      <c r="I45" s="16">
        <v>2.8749999999999998E-2</v>
      </c>
    </row>
    <row r="47" spans="3:9" x14ac:dyDescent="0.35">
      <c r="C47" s="17" t="s">
        <v>110</v>
      </c>
      <c r="D47" s="17" t="s">
        <v>0</v>
      </c>
      <c r="E47" s="17" t="s">
        <v>1</v>
      </c>
      <c r="F47" s="17" t="s">
        <v>2</v>
      </c>
      <c r="G47" s="17" t="s">
        <v>3</v>
      </c>
      <c r="H47" s="17" t="s">
        <v>113</v>
      </c>
      <c r="I47" s="15" t="s">
        <v>111</v>
      </c>
    </row>
    <row r="48" spans="3:9" x14ac:dyDescent="0.35">
      <c r="C48" s="5">
        <v>1</v>
      </c>
      <c r="D48" s="6">
        <v>349</v>
      </c>
      <c r="E48" s="5" t="s">
        <v>8</v>
      </c>
      <c r="F48" s="5" t="s">
        <v>9</v>
      </c>
      <c r="G48" s="7" t="s">
        <v>131</v>
      </c>
      <c r="H48" s="8">
        <v>4</v>
      </c>
      <c r="I48" s="16">
        <v>2.2569444444444444E-2</v>
      </c>
    </row>
    <row r="49" spans="3:9" x14ac:dyDescent="0.35">
      <c r="C49" s="5">
        <f>+C48+1</f>
        <v>2</v>
      </c>
      <c r="D49" s="6">
        <v>305</v>
      </c>
      <c r="E49" s="5" t="s">
        <v>80</v>
      </c>
      <c r="F49" s="5" t="s">
        <v>81</v>
      </c>
      <c r="G49" s="7" t="s">
        <v>131</v>
      </c>
      <c r="H49" s="8">
        <v>4</v>
      </c>
      <c r="I49" s="16">
        <v>2.2777777777777775E-2</v>
      </c>
    </row>
    <row r="50" spans="3:9" x14ac:dyDescent="0.35">
      <c r="C50" s="5">
        <f t="shared" ref="C50:C87" si="1">+C49+1</f>
        <v>3</v>
      </c>
      <c r="D50" s="6">
        <v>303</v>
      </c>
      <c r="E50" s="5" t="s">
        <v>16</v>
      </c>
      <c r="F50" s="5" t="s">
        <v>17</v>
      </c>
      <c r="G50" s="7" t="s">
        <v>131</v>
      </c>
      <c r="H50" s="8">
        <v>4</v>
      </c>
      <c r="I50" s="16">
        <v>2.2939814814814816E-2</v>
      </c>
    </row>
    <row r="51" spans="3:9" x14ac:dyDescent="0.35">
      <c r="C51" s="5">
        <f t="shared" si="1"/>
        <v>4</v>
      </c>
      <c r="D51" s="6">
        <v>318</v>
      </c>
      <c r="E51" s="5" t="s">
        <v>64</v>
      </c>
      <c r="F51" s="5" t="s">
        <v>49</v>
      </c>
      <c r="G51" s="7" t="s">
        <v>131</v>
      </c>
      <c r="H51" s="8">
        <v>4</v>
      </c>
      <c r="I51" s="16">
        <v>2.3182870370370371E-2</v>
      </c>
    </row>
    <row r="52" spans="3:9" x14ac:dyDescent="0.35">
      <c r="C52" s="5">
        <f t="shared" si="1"/>
        <v>5</v>
      </c>
      <c r="D52" s="6">
        <v>311</v>
      </c>
      <c r="E52" s="5" t="s">
        <v>26</v>
      </c>
      <c r="F52" s="5" t="s">
        <v>27</v>
      </c>
      <c r="G52" s="7" t="s">
        <v>131</v>
      </c>
      <c r="H52" s="8">
        <v>4</v>
      </c>
      <c r="I52" s="16">
        <v>2.3368055555555555E-2</v>
      </c>
    </row>
    <row r="53" spans="3:9" x14ac:dyDescent="0.35">
      <c r="C53" s="5">
        <f t="shared" si="1"/>
        <v>6</v>
      </c>
      <c r="D53" s="6">
        <v>363</v>
      </c>
      <c r="E53" s="5" t="s">
        <v>89</v>
      </c>
      <c r="F53" s="5" t="s">
        <v>90</v>
      </c>
      <c r="G53" s="7" t="s">
        <v>131</v>
      </c>
      <c r="H53" s="8">
        <v>4</v>
      </c>
      <c r="I53" s="16">
        <v>2.4583333333333332E-2</v>
      </c>
    </row>
    <row r="54" spans="3:9" x14ac:dyDescent="0.35">
      <c r="C54" s="5">
        <f t="shared" si="1"/>
        <v>7</v>
      </c>
      <c r="D54" s="6">
        <v>350</v>
      </c>
      <c r="E54" s="5" t="s">
        <v>10</v>
      </c>
      <c r="F54" s="5" t="s">
        <v>11</v>
      </c>
      <c r="G54" s="7" t="s">
        <v>131</v>
      </c>
      <c r="H54" s="8">
        <v>4</v>
      </c>
      <c r="I54" s="16">
        <v>2.4884259259259259E-2</v>
      </c>
    </row>
    <row r="55" spans="3:9" x14ac:dyDescent="0.35">
      <c r="C55" s="5">
        <f t="shared" si="1"/>
        <v>8</v>
      </c>
      <c r="D55" s="6">
        <v>338</v>
      </c>
      <c r="E55" s="5" t="s">
        <v>6</v>
      </c>
      <c r="F55" s="5" t="s">
        <v>7</v>
      </c>
      <c r="G55" s="7" t="s">
        <v>133</v>
      </c>
      <c r="H55" s="8">
        <v>4</v>
      </c>
      <c r="I55" s="16">
        <v>2.5162037037037038E-2</v>
      </c>
    </row>
    <row r="56" spans="3:9" x14ac:dyDescent="0.35">
      <c r="C56" s="5">
        <f t="shared" si="1"/>
        <v>9</v>
      </c>
      <c r="D56" s="6">
        <v>308</v>
      </c>
      <c r="E56" s="5" t="s">
        <v>62</v>
      </c>
      <c r="F56" s="5" t="s">
        <v>63</v>
      </c>
      <c r="G56" s="7" t="s">
        <v>131</v>
      </c>
      <c r="H56" s="8">
        <v>4</v>
      </c>
      <c r="I56" s="16">
        <v>2.5636574074074072E-2</v>
      </c>
    </row>
    <row r="57" spans="3:9" x14ac:dyDescent="0.35">
      <c r="C57" s="5">
        <f t="shared" si="1"/>
        <v>10</v>
      </c>
      <c r="D57" s="6">
        <v>334</v>
      </c>
      <c r="E57" s="5" t="s">
        <v>82</v>
      </c>
      <c r="F57" s="5" t="s">
        <v>36</v>
      </c>
      <c r="G57" s="7" t="s">
        <v>131</v>
      </c>
      <c r="H57" s="8">
        <v>4</v>
      </c>
      <c r="I57" s="16">
        <v>2.56712962962963E-2</v>
      </c>
    </row>
    <row r="58" spans="3:9" x14ac:dyDescent="0.35">
      <c r="C58" s="5">
        <f t="shared" si="1"/>
        <v>11</v>
      </c>
      <c r="D58" s="6">
        <v>347</v>
      </c>
      <c r="E58" s="5" t="s">
        <v>71</v>
      </c>
      <c r="F58" s="5" t="s">
        <v>79</v>
      </c>
      <c r="G58" s="7" t="s">
        <v>131</v>
      </c>
      <c r="H58" s="8">
        <v>4</v>
      </c>
      <c r="I58" s="16">
        <v>2.6076388888888885E-2</v>
      </c>
    </row>
    <row r="59" spans="3:9" x14ac:dyDescent="0.35">
      <c r="C59" s="5">
        <f t="shared" si="1"/>
        <v>12</v>
      </c>
      <c r="D59" s="6">
        <v>361</v>
      </c>
      <c r="E59" s="5" t="s">
        <v>30</v>
      </c>
      <c r="F59" s="5" t="s">
        <v>20</v>
      </c>
      <c r="G59" s="7" t="s">
        <v>131</v>
      </c>
      <c r="H59" s="8">
        <v>4</v>
      </c>
      <c r="I59" s="16">
        <v>2.6273148148148153E-2</v>
      </c>
    </row>
    <row r="60" spans="3:9" x14ac:dyDescent="0.35">
      <c r="C60" s="5">
        <f t="shared" si="1"/>
        <v>13</v>
      </c>
      <c r="D60" s="6">
        <v>358</v>
      </c>
      <c r="E60" s="5" t="s">
        <v>139</v>
      </c>
      <c r="F60" s="5" t="s">
        <v>140</v>
      </c>
      <c r="G60" s="7" t="s">
        <v>131</v>
      </c>
      <c r="H60" s="8">
        <v>4</v>
      </c>
      <c r="I60" s="16">
        <v>2.659722222222222E-2</v>
      </c>
    </row>
    <row r="61" spans="3:9" x14ac:dyDescent="0.35">
      <c r="C61" s="5">
        <f t="shared" si="1"/>
        <v>14</v>
      </c>
      <c r="D61" s="6">
        <v>371</v>
      </c>
      <c r="E61" s="5" t="s">
        <v>142</v>
      </c>
      <c r="F61" s="5" t="s">
        <v>121</v>
      </c>
      <c r="G61" s="7" t="s">
        <v>131</v>
      </c>
      <c r="H61" s="8">
        <v>4</v>
      </c>
      <c r="I61" s="16">
        <v>2.6712962962962966E-2</v>
      </c>
    </row>
    <row r="62" spans="3:9" x14ac:dyDescent="0.35">
      <c r="C62" s="5">
        <f t="shared" si="1"/>
        <v>15</v>
      </c>
      <c r="D62" s="6">
        <v>360</v>
      </c>
      <c r="E62" s="5" t="s">
        <v>30</v>
      </c>
      <c r="F62" s="5" t="s">
        <v>31</v>
      </c>
      <c r="G62" s="7" t="s">
        <v>131</v>
      </c>
      <c r="H62" s="8">
        <v>4</v>
      </c>
      <c r="I62" s="16">
        <v>2.6967592592592595E-2</v>
      </c>
    </row>
    <row r="63" spans="3:9" x14ac:dyDescent="0.35">
      <c r="C63" s="5">
        <f t="shared" si="1"/>
        <v>16</v>
      </c>
      <c r="D63" s="6">
        <v>325</v>
      </c>
      <c r="E63" s="5" t="s">
        <v>94</v>
      </c>
      <c r="F63" s="5" t="s">
        <v>95</v>
      </c>
      <c r="G63" s="7" t="s">
        <v>131</v>
      </c>
      <c r="H63" s="8">
        <v>4</v>
      </c>
      <c r="I63" s="16">
        <v>2.7175925925925926E-2</v>
      </c>
    </row>
    <row r="64" spans="3:9" x14ac:dyDescent="0.35">
      <c r="C64" s="5">
        <f t="shared" si="1"/>
        <v>17</v>
      </c>
      <c r="D64" s="6">
        <v>309</v>
      </c>
      <c r="E64" s="5" t="s">
        <v>65</v>
      </c>
      <c r="F64" s="5" t="s">
        <v>66</v>
      </c>
      <c r="G64" s="7" t="s">
        <v>131</v>
      </c>
      <c r="H64" s="8">
        <v>4</v>
      </c>
      <c r="I64" s="16">
        <v>2.7349537037037037E-2</v>
      </c>
    </row>
    <row r="65" spans="3:9" x14ac:dyDescent="0.35">
      <c r="C65" s="5">
        <f t="shared" si="1"/>
        <v>18</v>
      </c>
      <c r="D65" s="6">
        <v>331</v>
      </c>
      <c r="E65" s="5" t="s">
        <v>24</v>
      </c>
      <c r="F65" s="5" t="s">
        <v>25</v>
      </c>
      <c r="G65" s="7" t="s">
        <v>131</v>
      </c>
      <c r="H65" s="8">
        <v>4</v>
      </c>
      <c r="I65" s="16">
        <v>2.7893518518518515E-2</v>
      </c>
    </row>
    <row r="66" spans="3:9" x14ac:dyDescent="0.35">
      <c r="C66" s="5">
        <f t="shared" si="1"/>
        <v>19</v>
      </c>
      <c r="D66" s="6">
        <v>312</v>
      </c>
      <c r="E66" s="5" t="s">
        <v>34</v>
      </c>
      <c r="F66" s="5" t="s">
        <v>35</v>
      </c>
      <c r="G66" s="7" t="s">
        <v>131</v>
      </c>
      <c r="H66" s="8">
        <v>4</v>
      </c>
      <c r="I66" s="16">
        <v>2.8657407407407406E-2</v>
      </c>
    </row>
    <row r="67" spans="3:9" x14ac:dyDescent="0.35">
      <c r="C67" s="5">
        <f t="shared" si="1"/>
        <v>20</v>
      </c>
      <c r="D67" s="6">
        <v>348</v>
      </c>
      <c r="E67" s="5" t="s">
        <v>46</v>
      </c>
      <c r="F67" s="5" t="s">
        <v>47</v>
      </c>
      <c r="G67" s="7" t="s">
        <v>131</v>
      </c>
      <c r="H67" s="8">
        <v>4</v>
      </c>
      <c r="I67" s="16">
        <v>2.8715277777777781E-2</v>
      </c>
    </row>
    <row r="68" spans="3:9" x14ac:dyDescent="0.35">
      <c r="C68" s="5">
        <f t="shared" si="1"/>
        <v>21</v>
      </c>
      <c r="D68" s="6">
        <v>353</v>
      </c>
      <c r="E68" s="5" t="s">
        <v>120</v>
      </c>
      <c r="F68" s="5" t="s">
        <v>121</v>
      </c>
      <c r="G68" s="7" t="s">
        <v>131</v>
      </c>
      <c r="H68" s="8">
        <v>4</v>
      </c>
      <c r="I68" s="16">
        <v>2.8877314814814817E-2</v>
      </c>
    </row>
    <row r="69" spans="3:9" x14ac:dyDescent="0.35">
      <c r="C69" s="5">
        <f t="shared" si="1"/>
        <v>22</v>
      </c>
      <c r="D69" s="6">
        <v>321</v>
      </c>
      <c r="E69" s="5" t="s">
        <v>124</v>
      </c>
      <c r="F69" s="5" t="s">
        <v>125</v>
      </c>
      <c r="G69" s="7" t="s">
        <v>131</v>
      </c>
      <c r="H69" s="8">
        <v>4</v>
      </c>
      <c r="I69" s="16">
        <v>2.9560185185185189E-2</v>
      </c>
    </row>
    <row r="70" spans="3:9" x14ac:dyDescent="0.35">
      <c r="C70" s="5">
        <f t="shared" si="1"/>
        <v>23</v>
      </c>
      <c r="D70" s="6">
        <v>336</v>
      </c>
      <c r="E70" s="5" t="s">
        <v>51</v>
      </c>
      <c r="F70" s="5" t="s">
        <v>52</v>
      </c>
      <c r="G70" s="7" t="s">
        <v>131</v>
      </c>
      <c r="H70" s="8">
        <v>4</v>
      </c>
      <c r="I70" s="16">
        <v>2.9710648148148149E-2</v>
      </c>
    </row>
    <row r="71" spans="3:9" x14ac:dyDescent="0.35">
      <c r="C71" s="5">
        <f t="shared" si="1"/>
        <v>24</v>
      </c>
      <c r="D71" s="6">
        <v>313</v>
      </c>
      <c r="E71" s="5" t="s">
        <v>18</v>
      </c>
      <c r="F71" s="5" t="s">
        <v>19</v>
      </c>
      <c r="G71" s="7" t="s">
        <v>131</v>
      </c>
      <c r="H71" s="8">
        <v>4</v>
      </c>
      <c r="I71" s="16">
        <v>2.9722222222222219E-2</v>
      </c>
    </row>
    <row r="72" spans="3:9" x14ac:dyDescent="0.35">
      <c r="C72" s="5">
        <f t="shared" si="1"/>
        <v>25</v>
      </c>
      <c r="D72" s="6">
        <v>352</v>
      </c>
      <c r="E72" s="5" t="s">
        <v>28</v>
      </c>
      <c r="F72" s="5" t="s">
        <v>29</v>
      </c>
      <c r="G72" s="7" t="s">
        <v>131</v>
      </c>
      <c r="H72" s="8">
        <v>4</v>
      </c>
      <c r="I72" s="16">
        <v>3.0115740740740738E-2</v>
      </c>
    </row>
    <row r="73" spans="3:9" x14ac:dyDescent="0.35">
      <c r="C73" s="5">
        <f t="shared" si="1"/>
        <v>26</v>
      </c>
      <c r="D73" s="6">
        <v>333</v>
      </c>
      <c r="E73" s="5" t="s">
        <v>51</v>
      </c>
      <c r="F73" s="5" t="s">
        <v>135</v>
      </c>
      <c r="G73" s="7" t="s">
        <v>131</v>
      </c>
      <c r="H73" s="8">
        <v>4</v>
      </c>
      <c r="I73" s="16">
        <v>3.0393518518518518E-2</v>
      </c>
    </row>
    <row r="74" spans="3:9" x14ac:dyDescent="0.35">
      <c r="C74" s="5">
        <f t="shared" si="1"/>
        <v>27</v>
      </c>
      <c r="D74" s="6">
        <v>344</v>
      </c>
      <c r="E74" s="5" t="s">
        <v>60</v>
      </c>
      <c r="F74" s="5" t="s">
        <v>61</v>
      </c>
      <c r="G74" s="7" t="s">
        <v>131</v>
      </c>
      <c r="H74" s="8">
        <v>4</v>
      </c>
      <c r="I74" s="16">
        <v>3.0925925925925926E-2</v>
      </c>
    </row>
    <row r="75" spans="3:9" x14ac:dyDescent="0.35">
      <c r="C75" s="5">
        <f t="shared" si="1"/>
        <v>28</v>
      </c>
      <c r="D75" s="6">
        <v>354</v>
      </c>
      <c r="E75" s="5" t="s">
        <v>137</v>
      </c>
      <c r="F75" s="5" t="s">
        <v>138</v>
      </c>
      <c r="G75" s="7" t="s">
        <v>131</v>
      </c>
      <c r="H75" s="8">
        <v>4</v>
      </c>
      <c r="I75" s="16">
        <v>3.108796296296296E-2</v>
      </c>
    </row>
    <row r="76" spans="3:9" x14ac:dyDescent="0.35">
      <c r="C76" s="5">
        <f t="shared" si="1"/>
        <v>29</v>
      </c>
      <c r="D76" s="6">
        <v>359</v>
      </c>
      <c r="E76" s="5" t="s">
        <v>30</v>
      </c>
      <c r="F76" s="5" t="s">
        <v>90</v>
      </c>
      <c r="G76" s="7" t="s">
        <v>131</v>
      </c>
      <c r="H76" s="8">
        <v>4</v>
      </c>
      <c r="I76" s="16">
        <v>3.1597222222222221E-2</v>
      </c>
    </row>
    <row r="77" spans="3:9" x14ac:dyDescent="0.35">
      <c r="C77" s="5">
        <f t="shared" si="1"/>
        <v>30</v>
      </c>
      <c r="D77" s="6">
        <v>330</v>
      </c>
      <c r="E77" s="5" t="s">
        <v>56</v>
      </c>
      <c r="F77" s="5" t="s">
        <v>57</v>
      </c>
      <c r="G77" s="7" t="s">
        <v>131</v>
      </c>
      <c r="H77" s="8">
        <v>4</v>
      </c>
      <c r="I77" s="16">
        <v>3.1990740740740743E-2</v>
      </c>
    </row>
    <row r="78" spans="3:9" x14ac:dyDescent="0.35">
      <c r="C78" s="5">
        <f t="shared" si="1"/>
        <v>31</v>
      </c>
      <c r="D78" s="6">
        <v>355</v>
      </c>
      <c r="E78" s="5" t="s">
        <v>69</v>
      </c>
      <c r="F78" s="5" t="s">
        <v>70</v>
      </c>
      <c r="G78" s="7" t="s">
        <v>131</v>
      </c>
      <c r="H78" s="8">
        <v>4</v>
      </c>
      <c r="I78" s="16">
        <v>3.2129629629629626E-2</v>
      </c>
    </row>
    <row r="79" spans="3:9" x14ac:dyDescent="0.35">
      <c r="C79" s="5">
        <f t="shared" si="1"/>
        <v>32</v>
      </c>
      <c r="D79" s="6">
        <v>351</v>
      </c>
      <c r="E79" s="5" t="s">
        <v>126</v>
      </c>
      <c r="F79" s="5" t="s">
        <v>127</v>
      </c>
      <c r="G79" s="7" t="s">
        <v>131</v>
      </c>
      <c r="H79" s="8">
        <v>4</v>
      </c>
      <c r="I79" s="16">
        <v>3.2129629629629626E-2</v>
      </c>
    </row>
    <row r="80" spans="3:9" x14ac:dyDescent="0.35">
      <c r="C80" s="5">
        <f t="shared" si="1"/>
        <v>33</v>
      </c>
      <c r="D80" s="6">
        <v>362</v>
      </c>
      <c r="E80" s="5" t="s">
        <v>118</v>
      </c>
      <c r="F80" s="5" t="s">
        <v>119</v>
      </c>
      <c r="G80" s="7" t="s">
        <v>131</v>
      </c>
      <c r="H80" s="8">
        <v>4</v>
      </c>
      <c r="I80" s="16">
        <v>3.2314814814814817E-2</v>
      </c>
    </row>
    <row r="81" spans="3:9" x14ac:dyDescent="0.35">
      <c r="C81" s="5">
        <f t="shared" si="1"/>
        <v>34</v>
      </c>
      <c r="D81" s="6">
        <v>365</v>
      </c>
      <c r="E81" s="5" t="s">
        <v>91</v>
      </c>
      <c r="F81" s="5" t="s">
        <v>90</v>
      </c>
      <c r="G81" s="7" t="s">
        <v>131</v>
      </c>
      <c r="H81" s="8">
        <v>4</v>
      </c>
      <c r="I81" s="16">
        <v>3.2557870370370369E-2</v>
      </c>
    </row>
    <row r="82" spans="3:9" x14ac:dyDescent="0.35">
      <c r="C82" s="5">
        <f t="shared" si="1"/>
        <v>35</v>
      </c>
      <c r="D82" s="6">
        <v>310</v>
      </c>
      <c r="E82" s="5" t="s">
        <v>36</v>
      </c>
      <c r="F82" s="5" t="s">
        <v>37</v>
      </c>
      <c r="G82" s="7" t="s">
        <v>131</v>
      </c>
      <c r="H82" s="8">
        <v>4</v>
      </c>
      <c r="I82" s="16">
        <v>3.3460648148148149E-2</v>
      </c>
    </row>
    <row r="83" spans="3:9" x14ac:dyDescent="0.35">
      <c r="C83" s="5">
        <f t="shared" si="1"/>
        <v>36</v>
      </c>
      <c r="D83" s="6">
        <v>324</v>
      </c>
      <c r="E83" s="5" t="s">
        <v>40</v>
      </c>
      <c r="F83" s="5" t="s">
        <v>41</v>
      </c>
      <c r="G83" s="7" t="s">
        <v>131</v>
      </c>
      <c r="H83" s="8">
        <v>4</v>
      </c>
      <c r="I83" s="16">
        <v>3.3900462962962966E-2</v>
      </c>
    </row>
    <row r="84" spans="3:9" x14ac:dyDescent="0.35">
      <c r="C84" s="5">
        <f t="shared" si="1"/>
        <v>37</v>
      </c>
      <c r="D84" s="6">
        <v>346</v>
      </c>
      <c r="E84" s="5" t="s">
        <v>71</v>
      </c>
      <c r="F84" s="5" t="s">
        <v>72</v>
      </c>
      <c r="G84" s="7" t="s">
        <v>131</v>
      </c>
      <c r="H84" s="8">
        <v>4</v>
      </c>
      <c r="I84" s="16">
        <v>3.5335648148148151E-2</v>
      </c>
    </row>
    <row r="85" spans="3:9" x14ac:dyDescent="0.35">
      <c r="C85" s="5">
        <f t="shared" si="1"/>
        <v>38</v>
      </c>
      <c r="D85" s="6">
        <v>326</v>
      </c>
      <c r="E85" s="5" t="s">
        <v>75</v>
      </c>
      <c r="F85" s="5" t="s">
        <v>76</v>
      </c>
      <c r="G85" s="7" t="s">
        <v>131</v>
      </c>
      <c r="H85" s="8">
        <v>4</v>
      </c>
      <c r="I85" s="16">
        <v>3.6851851851851851E-2</v>
      </c>
    </row>
    <row r="86" spans="3:9" x14ac:dyDescent="0.35">
      <c r="C86" s="5">
        <f t="shared" si="1"/>
        <v>39</v>
      </c>
      <c r="D86" s="6">
        <v>301</v>
      </c>
      <c r="E86" s="5" t="s">
        <v>44</v>
      </c>
      <c r="F86" s="5" t="s">
        <v>45</v>
      </c>
      <c r="G86" s="7" t="s">
        <v>131</v>
      </c>
      <c r="H86" s="8">
        <v>4</v>
      </c>
      <c r="I86" s="16">
        <v>3.8912037037037037E-2</v>
      </c>
    </row>
    <row r="87" spans="3:9" x14ac:dyDescent="0.35">
      <c r="C87" s="5">
        <f t="shared" si="1"/>
        <v>40</v>
      </c>
      <c r="D87" s="6">
        <v>304</v>
      </c>
      <c r="E87" s="5" t="s">
        <v>16</v>
      </c>
      <c r="F87" s="5" t="s">
        <v>129</v>
      </c>
      <c r="G87" s="7" t="s">
        <v>131</v>
      </c>
      <c r="H87" s="8">
        <v>4</v>
      </c>
      <c r="I87" s="16">
        <v>3.9502314814814816E-2</v>
      </c>
    </row>
    <row r="88" spans="3:9" x14ac:dyDescent="0.35">
      <c r="I88" s="1"/>
    </row>
    <row r="89" spans="3:9" x14ac:dyDescent="0.35">
      <c r="I89" s="1"/>
    </row>
    <row r="90" spans="3:9" x14ac:dyDescent="0.35">
      <c r="I90" s="1"/>
    </row>
    <row r="91" spans="3:9" x14ac:dyDescent="0.35">
      <c r="I91" s="1"/>
    </row>
    <row r="92" spans="3:9" x14ac:dyDescent="0.35">
      <c r="I92" s="1"/>
    </row>
    <row r="93" spans="3:9" x14ac:dyDescent="0.35">
      <c r="I93" s="1"/>
    </row>
    <row r="94" spans="3:9" x14ac:dyDescent="0.35">
      <c r="I94" s="1"/>
    </row>
    <row r="95" spans="3:9" x14ac:dyDescent="0.35">
      <c r="I95" s="1"/>
    </row>
    <row r="96" spans="3:9" x14ac:dyDescent="0.35">
      <c r="I96" s="1"/>
    </row>
    <row r="97" spans="9:9" x14ac:dyDescent="0.35">
      <c r="I97" s="1"/>
    </row>
    <row r="98" spans="9:9" x14ac:dyDescent="0.35">
      <c r="I98" s="1"/>
    </row>
    <row r="99" spans="9:9" x14ac:dyDescent="0.35">
      <c r="I99" s="1"/>
    </row>
    <row r="100" spans="9:9" x14ac:dyDescent="0.35">
      <c r="I100" s="1"/>
    </row>
    <row r="101" spans="9:9" x14ac:dyDescent="0.35">
      <c r="I101" s="1"/>
    </row>
    <row r="102" spans="9:9" x14ac:dyDescent="0.35">
      <c r="I102" s="1"/>
    </row>
    <row r="103" spans="9:9" x14ac:dyDescent="0.35">
      <c r="I103" s="1"/>
    </row>
  </sheetData>
  <sortState xmlns:xlrd2="http://schemas.microsoft.com/office/spreadsheetml/2017/richdata2" ref="C48:I87">
    <sortCondition ref="I48:I87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2532-589F-4751-B4FD-C8AA4B93A665}">
  <dimension ref="C2:K95"/>
  <sheetViews>
    <sheetView tabSelected="1" topLeftCell="A2" zoomScale="95" zoomScaleNormal="95" workbookViewId="0">
      <pane ySplit="1" topLeftCell="A43" activePane="bottomLeft" state="frozen"/>
      <selection activeCell="A2" sqref="A2"/>
      <selection pane="bottomLeft" activeCell="C83" sqref="C83"/>
    </sheetView>
  </sheetViews>
  <sheetFormatPr defaultRowHeight="14.5" x14ac:dyDescent="0.35"/>
  <cols>
    <col min="5" max="5" width="13.26953125" customWidth="1"/>
    <col min="6" max="6" width="14.90625" customWidth="1"/>
    <col min="7" max="7" width="10.7265625" customWidth="1"/>
    <col min="8" max="8" width="8.54296875" customWidth="1"/>
    <col min="9" max="9" width="10.90625" customWidth="1"/>
  </cols>
  <sheetData>
    <row r="2" spans="3:11" x14ac:dyDescent="0.35">
      <c r="C2" s="17" t="s">
        <v>110</v>
      </c>
      <c r="D2" s="17" t="s">
        <v>0</v>
      </c>
      <c r="E2" s="17" t="s">
        <v>1</v>
      </c>
      <c r="F2" s="17" t="s">
        <v>2</v>
      </c>
      <c r="G2" s="17" t="s">
        <v>5</v>
      </c>
      <c r="H2" s="17" t="s">
        <v>3</v>
      </c>
      <c r="I2" s="17" t="s">
        <v>113</v>
      </c>
      <c r="J2" s="15" t="s">
        <v>111</v>
      </c>
      <c r="K2" s="15" t="s">
        <v>112</v>
      </c>
    </row>
    <row r="3" spans="3:11" x14ac:dyDescent="0.35">
      <c r="C3" s="5">
        <v>1</v>
      </c>
      <c r="D3" s="6">
        <v>348</v>
      </c>
      <c r="E3" s="5" t="s">
        <v>46</v>
      </c>
      <c r="F3" s="5" t="s">
        <v>47</v>
      </c>
      <c r="G3" s="7">
        <v>7.6388888888888886E-3</v>
      </c>
      <c r="H3" s="7" t="s">
        <v>131</v>
      </c>
      <c r="I3" s="8">
        <v>4</v>
      </c>
      <c r="J3" s="1">
        <v>2.8715277777777781E-2</v>
      </c>
      <c r="K3" s="18">
        <v>2.1076388888888891E-2</v>
      </c>
    </row>
    <row r="4" spans="3:11" x14ac:dyDescent="0.35">
      <c r="C4" s="5">
        <f t="shared" ref="C4:C58" si="0">+C3+1</f>
        <v>2</v>
      </c>
      <c r="D4" s="6">
        <v>329</v>
      </c>
      <c r="E4" s="5" t="s">
        <v>42</v>
      </c>
      <c r="F4" s="5" t="s">
        <v>43</v>
      </c>
      <c r="G4" s="7">
        <v>3.8194444444444443E-3</v>
      </c>
      <c r="H4" s="7" t="s">
        <v>134</v>
      </c>
      <c r="I4" s="8">
        <v>4</v>
      </c>
      <c r="J4" s="1">
        <v>2.5543981481481483E-2</v>
      </c>
      <c r="K4" s="18">
        <v>2.1724537037037039E-2</v>
      </c>
    </row>
    <row r="5" spans="3:11" x14ac:dyDescent="0.35">
      <c r="C5" s="5">
        <f t="shared" si="0"/>
        <v>3</v>
      </c>
      <c r="D5" s="6">
        <v>361</v>
      </c>
      <c r="E5" s="5" t="s">
        <v>30</v>
      </c>
      <c r="F5" s="5" t="s">
        <v>20</v>
      </c>
      <c r="G5" s="7">
        <v>4.5138888888888893E-3</v>
      </c>
      <c r="H5" s="7" t="s">
        <v>131</v>
      </c>
      <c r="I5" s="8">
        <v>4</v>
      </c>
      <c r="J5" s="1">
        <v>2.6273148148148153E-2</v>
      </c>
      <c r="K5" s="18">
        <v>2.1759259259259263E-2</v>
      </c>
    </row>
    <row r="6" spans="3:11" x14ac:dyDescent="0.35">
      <c r="C6" s="5">
        <f t="shared" si="0"/>
        <v>4</v>
      </c>
      <c r="D6" s="6">
        <v>347</v>
      </c>
      <c r="E6" s="5" t="s">
        <v>71</v>
      </c>
      <c r="F6" s="5" t="s">
        <v>79</v>
      </c>
      <c r="G6" s="7">
        <v>4.1666666666666666E-3</v>
      </c>
      <c r="H6" s="7" t="s">
        <v>131</v>
      </c>
      <c r="I6" s="8">
        <v>4</v>
      </c>
      <c r="J6" s="1">
        <v>2.6076388888888885E-2</v>
      </c>
      <c r="K6" s="18">
        <v>2.1909722222222219E-2</v>
      </c>
    </row>
    <row r="7" spans="3:11" x14ac:dyDescent="0.35">
      <c r="C7" s="5">
        <f t="shared" si="0"/>
        <v>5</v>
      </c>
      <c r="D7" s="6">
        <v>333</v>
      </c>
      <c r="E7" s="5" t="s">
        <v>51</v>
      </c>
      <c r="F7" s="5" t="s">
        <v>135</v>
      </c>
      <c r="G7" s="7">
        <v>8.3333333333333332E-3</v>
      </c>
      <c r="H7" s="7" t="s">
        <v>131</v>
      </c>
      <c r="I7" s="8">
        <v>4</v>
      </c>
      <c r="J7" s="1">
        <v>3.0393518518518518E-2</v>
      </c>
      <c r="K7" s="18">
        <v>2.2060185185185183E-2</v>
      </c>
    </row>
    <row r="8" spans="3:11" x14ac:dyDescent="0.35">
      <c r="C8" s="5">
        <f t="shared" si="0"/>
        <v>6</v>
      </c>
      <c r="D8" s="6">
        <v>308</v>
      </c>
      <c r="E8" s="5" t="s">
        <v>62</v>
      </c>
      <c r="F8" s="5" t="s">
        <v>63</v>
      </c>
      <c r="G8" s="7">
        <v>3.472222222222222E-3</v>
      </c>
      <c r="H8" s="7" t="s">
        <v>131</v>
      </c>
      <c r="I8" s="8">
        <v>4</v>
      </c>
      <c r="J8" s="1">
        <v>2.5636574074074072E-2</v>
      </c>
      <c r="K8" s="18">
        <v>2.2164351851851852E-2</v>
      </c>
    </row>
    <row r="9" spans="3:11" x14ac:dyDescent="0.35">
      <c r="C9" s="5">
        <f t="shared" si="0"/>
        <v>7</v>
      </c>
      <c r="D9" s="6">
        <v>330</v>
      </c>
      <c r="E9" s="5" t="s">
        <v>56</v>
      </c>
      <c r="F9" s="5" t="s">
        <v>57</v>
      </c>
      <c r="G9" s="7">
        <v>9.7222222222222224E-3</v>
      </c>
      <c r="H9" s="7" t="s">
        <v>131</v>
      </c>
      <c r="I9" s="8">
        <v>4</v>
      </c>
      <c r="J9" s="1">
        <v>3.1990740740740743E-2</v>
      </c>
      <c r="K9" s="18">
        <v>2.2268518518518521E-2</v>
      </c>
    </row>
    <row r="10" spans="3:11" x14ac:dyDescent="0.35">
      <c r="C10" s="5">
        <f t="shared" si="0"/>
        <v>8</v>
      </c>
      <c r="D10" s="6">
        <v>305</v>
      </c>
      <c r="E10" s="5" t="s">
        <v>80</v>
      </c>
      <c r="F10" s="5" t="s">
        <v>81</v>
      </c>
      <c r="G10" s="7">
        <v>3.4722222222222224E-4</v>
      </c>
      <c r="H10" s="7" t="s">
        <v>131</v>
      </c>
      <c r="I10" s="8">
        <v>4</v>
      </c>
      <c r="J10" s="1">
        <v>2.2777777777777775E-2</v>
      </c>
      <c r="K10" s="18">
        <v>2.2430555555555554E-2</v>
      </c>
    </row>
    <row r="11" spans="3:11" x14ac:dyDescent="0.35">
      <c r="C11" s="5">
        <f t="shared" si="0"/>
        <v>9</v>
      </c>
      <c r="D11" s="6">
        <v>352</v>
      </c>
      <c r="E11" s="5" t="s">
        <v>28</v>
      </c>
      <c r="F11" s="5" t="s">
        <v>29</v>
      </c>
      <c r="G11" s="7">
        <v>7.6388888888888886E-3</v>
      </c>
      <c r="H11" s="7" t="s">
        <v>131</v>
      </c>
      <c r="I11" s="8">
        <v>4</v>
      </c>
      <c r="J11" s="1">
        <v>3.0115740740740738E-2</v>
      </c>
      <c r="K11" s="18">
        <v>2.2476851851851849E-2</v>
      </c>
    </row>
    <row r="12" spans="3:11" x14ac:dyDescent="0.35">
      <c r="C12" s="5">
        <f t="shared" si="0"/>
        <v>10</v>
      </c>
      <c r="D12" s="6">
        <v>363</v>
      </c>
      <c r="E12" s="5" t="s">
        <v>89</v>
      </c>
      <c r="F12" s="5" t="s">
        <v>90</v>
      </c>
      <c r="G12" s="7">
        <v>2.0833333333333333E-3</v>
      </c>
      <c r="H12" s="7" t="s">
        <v>131</v>
      </c>
      <c r="I12" s="8">
        <v>4</v>
      </c>
      <c r="J12" s="1">
        <v>2.4583333333333332E-2</v>
      </c>
      <c r="K12" s="18">
        <v>2.2499999999999999E-2</v>
      </c>
    </row>
    <row r="13" spans="3:11" x14ac:dyDescent="0.35">
      <c r="C13" s="5">
        <f t="shared" si="0"/>
        <v>11</v>
      </c>
      <c r="D13" s="6">
        <v>342</v>
      </c>
      <c r="E13" s="5" t="s">
        <v>12</v>
      </c>
      <c r="F13" s="5" t="s">
        <v>20</v>
      </c>
      <c r="G13" s="7">
        <v>8.6805555555555559E-3</v>
      </c>
      <c r="H13" s="7" t="s">
        <v>134</v>
      </c>
      <c r="I13" s="8">
        <v>4</v>
      </c>
      <c r="J13" s="1">
        <v>3.1180555555555555E-2</v>
      </c>
      <c r="K13" s="18">
        <v>2.2499999999999999E-2</v>
      </c>
    </row>
    <row r="14" spans="3:11" x14ac:dyDescent="0.35">
      <c r="C14" s="5">
        <f t="shared" si="0"/>
        <v>12</v>
      </c>
      <c r="D14" s="6">
        <v>349</v>
      </c>
      <c r="E14" s="5" t="s">
        <v>8</v>
      </c>
      <c r="F14" s="5" t="s">
        <v>9</v>
      </c>
      <c r="G14" s="7">
        <v>0</v>
      </c>
      <c r="H14" s="7" t="s">
        <v>131</v>
      </c>
      <c r="I14" s="8">
        <v>4</v>
      </c>
      <c r="J14" s="1">
        <v>2.2569444444444444E-2</v>
      </c>
      <c r="K14" s="18">
        <v>2.2569444444444444E-2</v>
      </c>
    </row>
    <row r="15" spans="3:11" x14ac:dyDescent="0.35">
      <c r="C15" s="5">
        <f t="shared" si="0"/>
        <v>13</v>
      </c>
      <c r="D15" s="6">
        <v>303</v>
      </c>
      <c r="E15" s="5" t="s">
        <v>16</v>
      </c>
      <c r="F15" s="5" t="s">
        <v>17</v>
      </c>
      <c r="G15" s="7">
        <v>3.4722222222222224E-4</v>
      </c>
      <c r="H15" s="7" t="s">
        <v>131</v>
      </c>
      <c r="I15" s="8">
        <v>4</v>
      </c>
      <c r="J15" s="1">
        <v>2.2939814814814816E-2</v>
      </c>
      <c r="K15" s="18">
        <v>2.2592592592592595E-2</v>
      </c>
    </row>
    <row r="16" spans="3:11" x14ac:dyDescent="0.35">
      <c r="C16" s="5">
        <f t="shared" si="0"/>
        <v>14</v>
      </c>
      <c r="D16" s="6">
        <v>311</v>
      </c>
      <c r="E16" s="5" t="s">
        <v>26</v>
      </c>
      <c r="F16" s="5" t="s">
        <v>27</v>
      </c>
      <c r="G16" s="7">
        <v>6.9444444444444447E-4</v>
      </c>
      <c r="H16" s="7" t="s">
        <v>131</v>
      </c>
      <c r="I16" s="8">
        <v>4</v>
      </c>
      <c r="J16" s="1">
        <v>2.3368055555555555E-2</v>
      </c>
      <c r="K16" s="18">
        <v>2.267361111111111E-2</v>
      </c>
    </row>
    <row r="17" spans="3:11" x14ac:dyDescent="0.35">
      <c r="C17" s="5">
        <f t="shared" si="0"/>
        <v>15</v>
      </c>
      <c r="D17" s="6">
        <v>354</v>
      </c>
      <c r="E17" s="5" t="s">
        <v>137</v>
      </c>
      <c r="F17" s="5" t="s">
        <v>138</v>
      </c>
      <c r="G17" s="7">
        <v>8.3333333333333332E-3</v>
      </c>
      <c r="H17" s="7" t="s">
        <v>131</v>
      </c>
      <c r="I17" s="8">
        <v>4</v>
      </c>
      <c r="J17" s="1">
        <v>3.108796296296296E-2</v>
      </c>
      <c r="K17" s="18">
        <v>2.2754629629629625E-2</v>
      </c>
    </row>
    <row r="18" spans="3:11" x14ac:dyDescent="0.35">
      <c r="C18" s="5">
        <f t="shared" si="0"/>
        <v>16</v>
      </c>
      <c r="D18" s="6">
        <v>351</v>
      </c>
      <c r="E18" s="5" t="s">
        <v>126</v>
      </c>
      <c r="F18" s="5" t="s">
        <v>127</v>
      </c>
      <c r="G18" s="7">
        <v>9.3749999999999997E-3</v>
      </c>
      <c r="H18" s="7" t="s">
        <v>131</v>
      </c>
      <c r="I18" s="8">
        <v>4</v>
      </c>
      <c r="J18" s="1">
        <v>3.2129629629629626E-2</v>
      </c>
      <c r="K18" s="18">
        <v>2.2754629629629625E-2</v>
      </c>
    </row>
    <row r="19" spans="3:11" x14ac:dyDescent="0.35">
      <c r="C19" s="5">
        <f t="shared" si="0"/>
        <v>17</v>
      </c>
      <c r="D19" s="6">
        <v>312</v>
      </c>
      <c r="E19" s="5" t="s">
        <v>34</v>
      </c>
      <c r="F19" s="5" t="s">
        <v>35</v>
      </c>
      <c r="G19" s="7">
        <v>5.9027777777777776E-3</v>
      </c>
      <c r="H19" s="7" t="s">
        <v>131</v>
      </c>
      <c r="I19" s="8">
        <v>4</v>
      </c>
      <c r="J19" s="1">
        <v>2.8657407407407406E-2</v>
      </c>
      <c r="K19" s="18">
        <v>2.2754629629629628E-2</v>
      </c>
    </row>
    <row r="20" spans="3:11" x14ac:dyDescent="0.35">
      <c r="C20" s="5">
        <f t="shared" si="0"/>
        <v>18</v>
      </c>
      <c r="D20" s="6">
        <v>343</v>
      </c>
      <c r="E20" s="5" t="s">
        <v>84</v>
      </c>
      <c r="F20" s="5" t="s">
        <v>15</v>
      </c>
      <c r="G20" s="7">
        <v>9.7222222222222224E-3</v>
      </c>
      <c r="H20" s="7" t="s">
        <v>134</v>
      </c>
      <c r="I20" s="8">
        <v>4</v>
      </c>
      <c r="J20" s="1">
        <v>3.2546296296296295E-2</v>
      </c>
      <c r="K20" s="18">
        <v>2.2824074074074073E-2</v>
      </c>
    </row>
    <row r="21" spans="3:11" x14ac:dyDescent="0.35">
      <c r="C21" s="5">
        <f t="shared" si="0"/>
        <v>19</v>
      </c>
      <c r="D21" s="6">
        <v>309</v>
      </c>
      <c r="E21" s="5" t="s">
        <v>65</v>
      </c>
      <c r="F21" s="5" t="s">
        <v>66</v>
      </c>
      <c r="G21" s="7">
        <v>4.5138888888888893E-3</v>
      </c>
      <c r="H21" s="7" t="s">
        <v>131</v>
      </c>
      <c r="I21" s="8">
        <v>4</v>
      </c>
      <c r="J21" s="1">
        <v>2.7349537037037037E-2</v>
      </c>
      <c r="K21" s="18">
        <v>2.2835648148148147E-2</v>
      </c>
    </row>
    <row r="22" spans="3:11" x14ac:dyDescent="0.35">
      <c r="C22" s="5">
        <f t="shared" si="0"/>
        <v>20</v>
      </c>
      <c r="D22" s="6">
        <v>318</v>
      </c>
      <c r="E22" s="5" t="s">
        <v>64</v>
      </c>
      <c r="F22" s="5" t="s">
        <v>49</v>
      </c>
      <c r="G22" s="7">
        <v>3.4722222222222224E-4</v>
      </c>
      <c r="H22" s="7" t="s">
        <v>131</v>
      </c>
      <c r="I22" s="8">
        <v>4</v>
      </c>
      <c r="J22" s="1">
        <v>2.3182870370370371E-2</v>
      </c>
      <c r="K22" s="18">
        <v>2.283564814814815E-2</v>
      </c>
    </row>
    <row r="23" spans="3:11" x14ac:dyDescent="0.35">
      <c r="C23" s="5">
        <f t="shared" si="0"/>
        <v>21</v>
      </c>
      <c r="D23" s="6">
        <v>334</v>
      </c>
      <c r="E23" s="5" t="s">
        <v>82</v>
      </c>
      <c r="F23" s="5" t="s">
        <v>36</v>
      </c>
      <c r="G23" s="7">
        <v>2.7777777777777779E-3</v>
      </c>
      <c r="H23" s="7" t="s">
        <v>131</v>
      </c>
      <c r="I23" s="8">
        <v>4</v>
      </c>
      <c r="J23" s="1">
        <v>2.56712962962963E-2</v>
      </c>
      <c r="K23" s="18">
        <v>2.2893518518518521E-2</v>
      </c>
    </row>
    <row r="24" spans="3:11" x14ac:dyDescent="0.35">
      <c r="C24" s="5">
        <f t="shared" si="0"/>
        <v>22</v>
      </c>
      <c r="D24" s="6">
        <v>344</v>
      </c>
      <c r="E24" s="5" t="s">
        <v>60</v>
      </c>
      <c r="F24" s="5" t="s">
        <v>61</v>
      </c>
      <c r="G24" s="7">
        <v>7.9861111111111122E-3</v>
      </c>
      <c r="H24" s="7" t="s">
        <v>131</v>
      </c>
      <c r="I24" s="8">
        <v>4</v>
      </c>
      <c r="J24" s="1">
        <v>3.0925925925925926E-2</v>
      </c>
      <c r="K24" s="18">
        <v>2.2939814814814816E-2</v>
      </c>
    </row>
    <row r="25" spans="3:11" x14ac:dyDescent="0.35">
      <c r="C25" s="5">
        <f t="shared" si="0"/>
        <v>23</v>
      </c>
      <c r="D25" s="6">
        <v>319</v>
      </c>
      <c r="E25" s="5" t="s">
        <v>55</v>
      </c>
      <c r="F25" s="5" t="s">
        <v>25</v>
      </c>
      <c r="G25" s="7">
        <v>1.4583333333333332E-2</v>
      </c>
      <c r="H25" s="7" t="s">
        <v>134</v>
      </c>
      <c r="I25" s="8">
        <v>4</v>
      </c>
      <c r="J25" s="1">
        <v>3.7569444444444447E-2</v>
      </c>
      <c r="K25" s="18">
        <v>2.2986111111111117E-2</v>
      </c>
    </row>
    <row r="26" spans="3:11" x14ac:dyDescent="0.35">
      <c r="C26" s="5">
        <f t="shared" si="0"/>
        <v>24</v>
      </c>
      <c r="D26" s="6">
        <v>331</v>
      </c>
      <c r="E26" s="5" t="s">
        <v>24</v>
      </c>
      <c r="F26" s="5" t="s">
        <v>25</v>
      </c>
      <c r="G26" s="7">
        <v>4.8611111111111112E-3</v>
      </c>
      <c r="H26" s="7" t="s">
        <v>131</v>
      </c>
      <c r="I26" s="8">
        <v>4</v>
      </c>
      <c r="J26" s="1">
        <v>2.7893518518518515E-2</v>
      </c>
      <c r="K26" s="18">
        <v>2.3032407407407404E-2</v>
      </c>
    </row>
    <row r="27" spans="3:11" x14ac:dyDescent="0.35">
      <c r="C27" s="5">
        <f t="shared" si="0"/>
        <v>25</v>
      </c>
      <c r="D27" s="6">
        <v>313</v>
      </c>
      <c r="E27" s="5" t="s">
        <v>18</v>
      </c>
      <c r="F27" s="5" t="s">
        <v>19</v>
      </c>
      <c r="G27" s="7">
        <v>6.5972222222222222E-3</v>
      </c>
      <c r="H27" s="7" t="s">
        <v>131</v>
      </c>
      <c r="I27" s="8">
        <v>4</v>
      </c>
      <c r="J27" s="1">
        <v>2.9722222222222219E-2</v>
      </c>
      <c r="K27" s="18">
        <v>2.3124999999999996E-2</v>
      </c>
    </row>
    <row r="28" spans="3:11" x14ac:dyDescent="0.35">
      <c r="C28" s="5">
        <f t="shared" si="0"/>
        <v>26</v>
      </c>
      <c r="D28" s="6">
        <v>350</v>
      </c>
      <c r="E28" s="5" t="s">
        <v>10</v>
      </c>
      <c r="F28" s="5" t="s">
        <v>11</v>
      </c>
      <c r="G28" s="7">
        <v>1.736111111111111E-3</v>
      </c>
      <c r="H28" s="7" t="s">
        <v>131</v>
      </c>
      <c r="I28" s="8">
        <v>4</v>
      </c>
      <c r="J28" s="1">
        <v>2.4884259259259259E-2</v>
      </c>
      <c r="K28" s="18">
        <v>2.3148148148148147E-2</v>
      </c>
    </row>
    <row r="29" spans="3:11" x14ac:dyDescent="0.35">
      <c r="C29" s="5">
        <f t="shared" si="0"/>
        <v>27</v>
      </c>
      <c r="D29" s="6">
        <v>359</v>
      </c>
      <c r="E29" s="5" t="s">
        <v>30</v>
      </c>
      <c r="F29" s="5" t="s">
        <v>90</v>
      </c>
      <c r="G29" s="7">
        <v>8.3333333333333332E-3</v>
      </c>
      <c r="H29" s="7" t="s">
        <v>131</v>
      </c>
      <c r="I29" s="8">
        <v>4</v>
      </c>
      <c r="J29" s="1">
        <v>3.1597222222222221E-2</v>
      </c>
      <c r="K29" s="18">
        <v>2.326388888888889E-2</v>
      </c>
    </row>
    <row r="30" spans="3:11" x14ac:dyDescent="0.35">
      <c r="C30" s="5">
        <f t="shared" si="0"/>
        <v>28</v>
      </c>
      <c r="D30" s="6">
        <v>321</v>
      </c>
      <c r="E30" s="5" t="s">
        <v>124</v>
      </c>
      <c r="F30" s="5" t="s">
        <v>125</v>
      </c>
      <c r="G30" s="7">
        <v>6.2499999999999995E-3</v>
      </c>
      <c r="H30" s="7" t="s">
        <v>131</v>
      </c>
      <c r="I30" s="8">
        <v>4</v>
      </c>
      <c r="J30" s="1">
        <v>2.9560185185185189E-2</v>
      </c>
      <c r="K30" s="18">
        <v>2.3310185185185191E-2</v>
      </c>
    </row>
    <row r="31" spans="3:11" x14ac:dyDescent="0.35">
      <c r="C31" s="5">
        <f t="shared" si="0"/>
        <v>29</v>
      </c>
      <c r="D31" s="6">
        <v>356</v>
      </c>
      <c r="E31" s="5" t="s">
        <v>92</v>
      </c>
      <c r="F31" s="5" t="s">
        <v>93</v>
      </c>
      <c r="G31" s="7">
        <v>1.4583333333333332E-2</v>
      </c>
      <c r="H31" s="7" t="s">
        <v>134</v>
      </c>
      <c r="I31" s="8">
        <v>4</v>
      </c>
      <c r="J31" s="1">
        <v>3.7893518518518521E-2</v>
      </c>
      <c r="K31" s="18">
        <v>2.3310185185185191E-2</v>
      </c>
    </row>
    <row r="32" spans="3:11" x14ac:dyDescent="0.35">
      <c r="C32" s="5">
        <f t="shared" si="0"/>
        <v>30</v>
      </c>
      <c r="D32" s="6">
        <v>338</v>
      </c>
      <c r="E32" s="5" t="s">
        <v>6</v>
      </c>
      <c r="F32" s="5" t="s">
        <v>7</v>
      </c>
      <c r="G32" s="7">
        <v>1.736111111111111E-3</v>
      </c>
      <c r="H32" s="7" t="s">
        <v>133</v>
      </c>
      <c r="I32" s="8">
        <v>4</v>
      </c>
      <c r="J32" s="1">
        <v>2.5162037037037038E-2</v>
      </c>
      <c r="K32" s="18">
        <v>2.3425925925925926E-2</v>
      </c>
    </row>
    <row r="33" spans="3:11" x14ac:dyDescent="0.35">
      <c r="C33" s="5">
        <f t="shared" si="0"/>
        <v>31</v>
      </c>
      <c r="D33" s="6">
        <v>369</v>
      </c>
      <c r="E33" s="5" t="s">
        <v>128</v>
      </c>
      <c r="F33" s="5" t="s">
        <v>129</v>
      </c>
      <c r="G33" s="7">
        <v>8.3333333333333332E-3</v>
      </c>
      <c r="H33" s="7" t="s">
        <v>134</v>
      </c>
      <c r="I33" s="8">
        <v>4</v>
      </c>
      <c r="J33" s="1">
        <v>3.1793981481481479E-2</v>
      </c>
      <c r="K33" s="18">
        <v>2.3460648148148147E-2</v>
      </c>
    </row>
    <row r="34" spans="3:11" x14ac:dyDescent="0.35">
      <c r="C34" s="5">
        <f t="shared" si="0"/>
        <v>32</v>
      </c>
      <c r="D34" s="6">
        <v>304</v>
      </c>
      <c r="E34" s="5" t="s">
        <v>16</v>
      </c>
      <c r="F34" s="5" t="s">
        <v>129</v>
      </c>
      <c r="G34" s="7">
        <v>1.5972222222222224E-2</v>
      </c>
      <c r="H34" s="7" t="s">
        <v>131</v>
      </c>
      <c r="I34" s="8">
        <v>4</v>
      </c>
      <c r="J34" s="1">
        <v>3.9502314814814816E-2</v>
      </c>
      <c r="K34" s="18">
        <v>2.3530092592592592E-2</v>
      </c>
    </row>
    <row r="35" spans="3:11" x14ac:dyDescent="0.35">
      <c r="C35" s="5">
        <f t="shared" si="0"/>
        <v>33</v>
      </c>
      <c r="D35" s="6">
        <v>362</v>
      </c>
      <c r="E35" s="5" t="s">
        <v>118</v>
      </c>
      <c r="F35" s="5" t="s">
        <v>119</v>
      </c>
      <c r="G35" s="7">
        <v>8.6805555555555559E-3</v>
      </c>
      <c r="H35" s="7" t="s">
        <v>131</v>
      </c>
      <c r="I35" s="8">
        <v>4</v>
      </c>
      <c r="J35" s="1">
        <v>3.2314814814814817E-2</v>
      </c>
      <c r="K35" s="18">
        <v>2.3634259259259261E-2</v>
      </c>
    </row>
    <row r="36" spans="3:11" x14ac:dyDescent="0.35">
      <c r="C36" s="5">
        <f t="shared" si="0"/>
        <v>34</v>
      </c>
      <c r="D36" s="6">
        <v>367</v>
      </c>
      <c r="E36" s="5" t="s">
        <v>96</v>
      </c>
      <c r="F36" s="5" t="s">
        <v>97</v>
      </c>
      <c r="G36" s="7">
        <v>5.208333333333333E-3</v>
      </c>
      <c r="H36" s="7" t="s">
        <v>134</v>
      </c>
      <c r="I36" s="8">
        <v>4</v>
      </c>
      <c r="J36" s="1">
        <v>2.8923611111111108E-2</v>
      </c>
      <c r="K36" s="18">
        <v>2.3715277777777776E-2</v>
      </c>
    </row>
    <row r="37" spans="3:11" x14ac:dyDescent="0.35">
      <c r="C37" s="5">
        <f t="shared" si="0"/>
        <v>35</v>
      </c>
      <c r="D37" s="6">
        <v>360</v>
      </c>
      <c r="E37" s="5" t="s">
        <v>30</v>
      </c>
      <c r="F37" s="5" t="s">
        <v>31</v>
      </c>
      <c r="G37" s="7">
        <v>3.1249999999999997E-3</v>
      </c>
      <c r="H37" s="7" t="s">
        <v>131</v>
      </c>
      <c r="I37" s="8">
        <v>4</v>
      </c>
      <c r="J37" s="1">
        <v>2.6967592592592595E-2</v>
      </c>
      <c r="K37" s="18">
        <v>2.3842592592592596E-2</v>
      </c>
    </row>
    <row r="38" spans="3:11" x14ac:dyDescent="0.35">
      <c r="C38" s="5">
        <f t="shared" si="0"/>
        <v>36</v>
      </c>
      <c r="D38" s="6">
        <v>353</v>
      </c>
      <c r="E38" s="5" t="s">
        <v>120</v>
      </c>
      <c r="F38" s="5" t="s">
        <v>121</v>
      </c>
      <c r="G38" s="7">
        <v>4.8611111111111112E-3</v>
      </c>
      <c r="H38" s="7" t="s">
        <v>131</v>
      </c>
      <c r="I38" s="8">
        <v>4</v>
      </c>
      <c r="J38" s="1">
        <v>2.8877314814814817E-2</v>
      </c>
      <c r="K38" s="18">
        <v>2.4016203703703706E-2</v>
      </c>
    </row>
    <row r="39" spans="3:11" x14ac:dyDescent="0.35">
      <c r="C39" s="5">
        <f t="shared" si="0"/>
        <v>37</v>
      </c>
      <c r="D39" s="6">
        <v>325</v>
      </c>
      <c r="E39" s="5" t="s">
        <v>94</v>
      </c>
      <c r="F39" s="5" t="s">
        <v>95</v>
      </c>
      <c r="G39" s="7">
        <v>3.1249999999999997E-3</v>
      </c>
      <c r="H39" s="7" t="s">
        <v>131</v>
      </c>
      <c r="I39" s="8">
        <v>4</v>
      </c>
      <c r="J39" s="1">
        <v>2.7175925925925926E-2</v>
      </c>
      <c r="K39" s="18">
        <v>2.4050925925925927E-2</v>
      </c>
    </row>
    <row r="40" spans="3:11" x14ac:dyDescent="0.35">
      <c r="C40" s="5">
        <f t="shared" si="0"/>
        <v>38</v>
      </c>
      <c r="D40" s="6">
        <v>337</v>
      </c>
      <c r="E40" s="5" t="s">
        <v>116</v>
      </c>
      <c r="F40" s="5" t="s">
        <v>117</v>
      </c>
      <c r="G40" s="7">
        <v>1.6319444444444445E-2</v>
      </c>
      <c r="H40" s="7" t="s">
        <v>134</v>
      </c>
      <c r="I40" s="8">
        <v>4</v>
      </c>
      <c r="J40" s="1">
        <v>4.0439814814814817E-2</v>
      </c>
      <c r="K40" s="18">
        <v>2.4120370370370372E-2</v>
      </c>
    </row>
    <row r="41" spans="3:11" x14ac:dyDescent="0.35">
      <c r="C41" s="5">
        <f t="shared" si="0"/>
        <v>39</v>
      </c>
      <c r="D41" s="6">
        <v>328</v>
      </c>
      <c r="E41" s="5" t="s">
        <v>48</v>
      </c>
      <c r="F41" s="5" t="s">
        <v>49</v>
      </c>
      <c r="G41" s="7">
        <v>1.1805555555555555E-2</v>
      </c>
      <c r="H41" s="7" t="s">
        <v>134</v>
      </c>
      <c r="I41" s="8">
        <v>4</v>
      </c>
      <c r="J41" s="1">
        <v>3.5960648148148151E-2</v>
      </c>
      <c r="K41" s="18">
        <v>2.4155092592592596E-2</v>
      </c>
    </row>
    <row r="42" spans="3:11" x14ac:dyDescent="0.35">
      <c r="C42" s="5">
        <f t="shared" si="0"/>
        <v>40</v>
      </c>
      <c r="D42" s="6">
        <v>358</v>
      </c>
      <c r="E42" s="5" t="s">
        <v>139</v>
      </c>
      <c r="F42" s="5" t="s">
        <v>140</v>
      </c>
      <c r="G42" s="7">
        <v>2.4305555555555556E-3</v>
      </c>
      <c r="H42" s="7" t="s">
        <v>131</v>
      </c>
      <c r="I42" s="8">
        <v>4</v>
      </c>
      <c r="J42" s="1">
        <v>2.659722222222222E-2</v>
      </c>
      <c r="K42" s="18">
        <v>2.4166666666666663E-2</v>
      </c>
    </row>
    <row r="43" spans="3:11" x14ac:dyDescent="0.35">
      <c r="C43" s="5">
        <f t="shared" si="0"/>
        <v>41</v>
      </c>
      <c r="D43" s="6">
        <v>314</v>
      </c>
      <c r="E43" s="5" t="s">
        <v>73</v>
      </c>
      <c r="F43" s="5" t="s">
        <v>74</v>
      </c>
      <c r="G43" s="7">
        <v>9.7222222222222224E-3</v>
      </c>
      <c r="H43" s="7" t="s">
        <v>134</v>
      </c>
      <c r="I43" s="8">
        <v>4</v>
      </c>
      <c r="J43" s="1">
        <v>3.4050925925925922E-2</v>
      </c>
      <c r="K43" s="18">
        <v>2.43287037037037E-2</v>
      </c>
    </row>
    <row r="44" spans="3:11" x14ac:dyDescent="0.35">
      <c r="C44" s="5">
        <f t="shared" si="0"/>
        <v>42</v>
      </c>
      <c r="D44" s="6">
        <v>324</v>
      </c>
      <c r="E44" s="5" t="s">
        <v>40</v>
      </c>
      <c r="F44" s="5" t="s">
        <v>41</v>
      </c>
      <c r="G44" s="7">
        <v>9.3749999999999997E-3</v>
      </c>
      <c r="H44" s="7" t="s">
        <v>131</v>
      </c>
      <c r="I44" s="8">
        <v>4</v>
      </c>
      <c r="J44" s="1">
        <v>3.3900462962962966E-2</v>
      </c>
      <c r="K44" s="18">
        <v>2.4525462962962964E-2</v>
      </c>
    </row>
    <row r="45" spans="3:11" x14ac:dyDescent="0.35">
      <c r="C45" s="5">
        <f t="shared" si="0"/>
        <v>43</v>
      </c>
      <c r="D45" s="6">
        <v>341</v>
      </c>
      <c r="E45" s="5" t="s">
        <v>12</v>
      </c>
      <c r="F45" s="5" t="s">
        <v>13</v>
      </c>
      <c r="G45" s="7">
        <v>1.9444444444444445E-2</v>
      </c>
      <c r="H45" s="7" t="s">
        <v>134</v>
      </c>
      <c r="I45" s="8">
        <v>4</v>
      </c>
      <c r="J45" s="1">
        <v>4.4027777777777777E-2</v>
      </c>
      <c r="K45" s="18">
        <v>2.4583333333333332E-2</v>
      </c>
    </row>
    <row r="46" spans="3:11" x14ac:dyDescent="0.35">
      <c r="C46" s="5">
        <f t="shared" si="0"/>
        <v>44</v>
      </c>
      <c r="D46" s="6">
        <v>355</v>
      </c>
      <c r="E46" s="5" t="s">
        <v>69</v>
      </c>
      <c r="F46" s="5" t="s">
        <v>70</v>
      </c>
      <c r="G46" s="7">
        <v>6.9444444444444441E-3</v>
      </c>
      <c r="H46" s="7" t="s">
        <v>131</v>
      </c>
      <c r="I46" s="8">
        <v>4</v>
      </c>
      <c r="J46" s="1">
        <v>3.2129629629629626E-2</v>
      </c>
      <c r="K46" s="18">
        <v>2.5185185185185182E-2</v>
      </c>
    </row>
    <row r="47" spans="3:11" x14ac:dyDescent="0.35">
      <c r="C47" s="5">
        <f t="shared" si="0"/>
        <v>45</v>
      </c>
      <c r="D47" s="6">
        <v>336</v>
      </c>
      <c r="E47" s="5" t="s">
        <v>51</v>
      </c>
      <c r="F47" s="5" t="s">
        <v>52</v>
      </c>
      <c r="G47" s="7">
        <v>4.5138888888888893E-3</v>
      </c>
      <c r="H47" s="7" t="s">
        <v>131</v>
      </c>
      <c r="I47" s="8">
        <v>4</v>
      </c>
      <c r="J47" s="1">
        <v>2.9710648148148149E-2</v>
      </c>
      <c r="K47" s="18">
        <v>2.5196759259259259E-2</v>
      </c>
    </row>
    <row r="48" spans="3:11" x14ac:dyDescent="0.35">
      <c r="C48" s="5">
        <f t="shared" si="0"/>
        <v>46</v>
      </c>
      <c r="D48" s="6">
        <v>365</v>
      </c>
      <c r="E48" s="5" t="s">
        <v>91</v>
      </c>
      <c r="F48" s="5" t="s">
        <v>90</v>
      </c>
      <c r="G48" s="7">
        <v>7.2916666666666659E-3</v>
      </c>
      <c r="H48" s="7" t="s">
        <v>131</v>
      </c>
      <c r="I48" s="8">
        <v>4</v>
      </c>
      <c r="J48" s="1">
        <v>3.2557870370370369E-2</v>
      </c>
      <c r="K48" s="18">
        <v>2.5266203703703704E-2</v>
      </c>
    </row>
    <row r="49" spans="3:11" x14ac:dyDescent="0.35">
      <c r="C49" s="5">
        <f t="shared" si="0"/>
        <v>47</v>
      </c>
      <c r="D49" s="6">
        <v>340</v>
      </c>
      <c r="E49" s="5" t="s">
        <v>83</v>
      </c>
      <c r="F49" s="5" t="s">
        <v>23</v>
      </c>
      <c r="G49" s="7">
        <v>6.2499999999999995E-3</v>
      </c>
      <c r="H49" s="7" t="s">
        <v>134</v>
      </c>
      <c r="I49" s="8">
        <v>4</v>
      </c>
      <c r="J49" s="1">
        <v>3.1747685185185184E-2</v>
      </c>
      <c r="K49" s="18">
        <v>2.5497685185185186E-2</v>
      </c>
    </row>
    <row r="50" spans="3:11" x14ac:dyDescent="0.35">
      <c r="C50" s="5">
        <f t="shared" si="0"/>
        <v>48</v>
      </c>
      <c r="D50" s="6">
        <v>301</v>
      </c>
      <c r="E50" s="5" t="s">
        <v>44</v>
      </c>
      <c r="F50" s="5" t="s">
        <v>45</v>
      </c>
      <c r="G50" s="7">
        <v>1.2847222222222223E-2</v>
      </c>
      <c r="H50" s="7" t="s">
        <v>131</v>
      </c>
      <c r="I50" s="8">
        <v>4</v>
      </c>
      <c r="J50" s="1">
        <v>3.8912037037037037E-2</v>
      </c>
      <c r="K50" s="18">
        <v>2.6064814814814811E-2</v>
      </c>
    </row>
    <row r="51" spans="3:11" x14ac:dyDescent="0.35">
      <c r="C51" s="5">
        <f t="shared" si="0"/>
        <v>49</v>
      </c>
      <c r="D51" s="6">
        <v>310</v>
      </c>
      <c r="E51" s="5" t="s">
        <v>36</v>
      </c>
      <c r="F51" s="5" t="s">
        <v>37</v>
      </c>
      <c r="G51" s="7">
        <v>7.2916666666666659E-3</v>
      </c>
      <c r="H51" s="7" t="s">
        <v>131</v>
      </c>
      <c r="I51" s="8">
        <v>4</v>
      </c>
      <c r="J51" s="1">
        <v>3.3460648148148149E-2</v>
      </c>
      <c r="K51" s="18">
        <v>2.6168981481481484E-2</v>
      </c>
    </row>
    <row r="52" spans="3:11" x14ac:dyDescent="0.35">
      <c r="C52" s="5">
        <f t="shared" si="0"/>
        <v>50</v>
      </c>
      <c r="D52" s="6">
        <v>307</v>
      </c>
      <c r="E52" s="5" t="s">
        <v>14</v>
      </c>
      <c r="F52" s="5" t="s">
        <v>15</v>
      </c>
      <c r="G52" s="7">
        <v>1.909722222222222E-2</v>
      </c>
      <c r="H52" s="7" t="s">
        <v>134</v>
      </c>
      <c r="I52" s="8">
        <v>4</v>
      </c>
      <c r="J52" s="1">
        <v>4.5416666666666668E-2</v>
      </c>
      <c r="K52" s="18">
        <v>2.6319444444444447E-2</v>
      </c>
    </row>
    <row r="53" spans="3:11" x14ac:dyDescent="0.35">
      <c r="C53" s="5">
        <f t="shared" si="0"/>
        <v>51</v>
      </c>
      <c r="D53" s="6">
        <v>327</v>
      </c>
      <c r="E53" s="5" t="s">
        <v>130</v>
      </c>
      <c r="F53" s="5" t="s">
        <v>9</v>
      </c>
      <c r="G53" s="7">
        <v>1.1111111111111112E-2</v>
      </c>
      <c r="H53" s="7" t="s">
        <v>134</v>
      </c>
      <c r="I53" s="8">
        <v>4</v>
      </c>
      <c r="J53" s="1">
        <v>3.7766203703703705E-2</v>
      </c>
      <c r="K53" s="18">
        <v>2.6655092592592591E-2</v>
      </c>
    </row>
    <row r="54" spans="3:11" x14ac:dyDescent="0.35">
      <c r="C54" s="5">
        <f t="shared" si="0"/>
        <v>52</v>
      </c>
      <c r="D54" s="6">
        <v>371</v>
      </c>
      <c r="E54" s="5" t="s">
        <v>142</v>
      </c>
      <c r="F54" s="5" t="s">
        <v>121</v>
      </c>
      <c r="G54" s="7">
        <v>0</v>
      </c>
      <c r="H54" s="7" t="s">
        <v>131</v>
      </c>
      <c r="I54" s="8">
        <v>4</v>
      </c>
      <c r="J54" s="1">
        <v>2.6712962962962966E-2</v>
      </c>
      <c r="K54" s="18">
        <v>2.6712962962962966E-2</v>
      </c>
    </row>
    <row r="55" spans="3:11" x14ac:dyDescent="0.35">
      <c r="C55" s="5">
        <f t="shared" si="0"/>
        <v>53</v>
      </c>
      <c r="D55" s="6">
        <v>326</v>
      </c>
      <c r="E55" s="5" t="s">
        <v>75</v>
      </c>
      <c r="F55" s="5" t="s">
        <v>76</v>
      </c>
      <c r="G55" s="7">
        <v>1.0069444444444445E-2</v>
      </c>
      <c r="H55" s="7" t="s">
        <v>131</v>
      </c>
      <c r="I55" s="8">
        <v>4</v>
      </c>
      <c r="J55" s="1">
        <v>3.6851851851851851E-2</v>
      </c>
      <c r="K55" s="18">
        <v>2.6782407407407408E-2</v>
      </c>
    </row>
    <row r="56" spans="3:11" x14ac:dyDescent="0.35">
      <c r="C56" s="5">
        <f t="shared" si="0"/>
        <v>54</v>
      </c>
      <c r="D56" s="6">
        <v>346</v>
      </c>
      <c r="E56" s="5" t="s">
        <v>71</v>
      </c>
      <c r="F56" s="5" t="s">
        <v>72</v>
      </c>
      <c r="G56" s="7">
        <v>8.3333333333333332E-3</v>
      </c>
      <c r="H56" s="7" t="s">
        <v>131</v>
      </c>
      <c r="I56" s="8">
        <v>4</v>
      </c>
      <c r="J56" s="1">
        <v>3.5335648148148151E-2</v>
      </c>
      <c r="K56" s="18">
        <v>2.7002314814814819E-2</v>
      </c>
    </row>
    <row r="57" spans="3:11" x14ac:dyDescent="0.35">
      <c r="C57" s="5">
        <f t="shared" si="0"/>
        <v>55</v>
      </c>
      <c r="D57" s="6">
        <v>332</v>
      </c>
      <c r="E57" s="5" t="s">
        <v>67</v>
      </c>
      <c r="F57" s="5" t="s">
        <v>68</v>
      </c>
      <c r="G57" s="7">
        <v>1.7245370370370369E-2</v>
      </c>
      <c r="H57" s="7" t="s">
        <v>134</v>
      </c>
      <c r="I57" s="8">
        <v>4</v>
      </c>
      <c r="J57" s="1">
        <v>4.4363425925925924E-2</v>
      </c>
      <c r="K57" s="18">
        <v>2.7118055555555555E-2</v>
      </c>
    </row>
    <row r="58" spans="3:11" x14ac:dyDescent="0.35">
      <c r="C58" s="5">
        <f t="shared" si="0"/>
        <v>56</v>
      </c>
      <c r="D58" s="6">
        <v>370</v>
      </c>
      <c r="E58" s="5" t="s">
        <v>42</v>
      </c>
      <c r="F58" s="5" t="s">
        <v>141</v>
      </c>
      <c r="G58" s="7">
        <v>0</v>
      </c>
      <c r="H58" s="7" t="s">
        <v>134</v>
      </c>
      <c r="I58" s="8">
        <v>4</v>
      </c>
      <c r="J58" s="1">
        <v>3.2256944444444442E-2</v>
      </c>
      <c r="K58" s="18">
        <v>3.2256944444444442E-2</v>
      </c>
    </row>
    <row r="59" spans="3:11" x14ac:dyDescent="0.35">
      <c r="J59" s="1"/>
    </row>
    <row r="60" spans="3:11" x14ac:dyDescent="0.35">
      <c r="J60" s="1"/>
    </row>
    <row r="61" spans="3:11" x14ac:dyDescent="0.35">
      <c r="J61" s="1"/>
    </row>
    <row r="62" spans="3:11" x14ac:dyDescent="0.35">
      <c r="J62" s="1"/>
    </row>
    <row r="63" spans="3:11" x14ac:dyDescent="0.35">
      <c r="J63" s="1"/>
    </row>
    <row r="64" spans="3:11" x14ac:dyDescent="0.35">
      <c r="J64" s="1"/>
    </row>
    <row r="65" spans="10:10" x14ac:dyDescent="0.35">
      <c r="J65" s="1"/>
    </row>
    <row r="66" spans="10:10" x14ac:dyDescent="0.35">
      <c r="J66" s="1"/>
    </row>
    <row r="67" spans="10:10" x14ac:dyDescent="0.35">
      <c r="J67" s="1"/>
    </row>
    <row r="68" spans="10:10" x14ac:dyDescent="0.35">
      <c r="J68" s="1"/>
    </row>
    <row r="69" spans="10:10" x14ac:dyDescent="0.35">
      <c r="J69" s="1"/>
    </row>
    <row r="70" spans="10:10" x14ac:dyDescent="0.35">
      <c r="J70" s="1"/>
    </row>
    <row r="71" spans="10:10" x14ac:dyDescent="0.35">
      <c r="J71" s="1"/>
    </row>
    <row r="72" spans="10:10" x14ac:dyDescent="0.35">
      <c r="J72" s="1"/>
    </row>
    <row r="73" spans="10:10" x14ac:dyDescent="0.35">
      <c r="J73" s="1"/>
    </row>
    <row r="74" spans="10:10" x14ac:dyDescent="0.35">
      <c r="J74" s="1"/>
    </row>
    <row r="75" spans="10:10" x14ac:dyDescent="0.35">
      <c r="J75" s="1"/>
    </row>
    <row r="76" spans="10:10" x14ac:dyDescent="0.35">
      <c r="J76" s="1"/>
    </row>
    <row r="77" spans="10:10" x14ac:dyDescent="0.35">
      <c r="J77" s="1"/>
    </row>
    <row r="78" spans="10:10" x14ac:dyDescent="0.35">
      <c r="J78" s="1"/>
    </row>
    <row r="79" spans="10:10" x14ac:dyDescent="0.35">
      <c r="J79" s="1"/>
    </row>
    <row r="80" spans="10:10" x14ac:dyDescent="0.35">
      <c r="J80" s="1"/>
    </row>
    <row r="81" spans="10:10" x14ac:dyDescent="0.35">
      <c r="J81" s="1"/>
    </row>
    <row r="82" spans="10:10" x14ac:dyDescent="0.35">
      <c r="J82" s="1"/>
    </row>
    <row r="83" spans="10:10" x14ac:dyDescent="0.35">
      <c r="J83" s="1"/>
    </row>
    <row r="84" spans="10:10" x14ac:dyDescent="0.35">
      <c r="J84" s="1"/>
    </row>
    <row r="85" spans="10:10" x14ac:dyDescent="0.35">
      <c r="J85" s="1"/>
    </row>
    <row r="86" spans="10:10" x14ac:dyDescent="0.35">
      <c r="J86" s="1"/>
    </row>
    <row r="87" spans="10:10" x14ac:dyDescent="0.35">
      <c r="J87" s="1"/>
    </row>
    <row r="88" spans="10:10" x14ac:dyDescent="0.35">
      <c r="J88" s="1"/>
    </row>
    <row r="89" spans="10:10" x14ac:dyDescent="0.35">
      <c r="J89" s="1"/>
    </row>
    <row r="90" spans="10:10" x14ac:dyDescent="0.35">
      <c r="J90" s="1"/>
    </row>
    <row r="91" spans="10:10" x14ac:dyDescent="0.35">
      <c r="J91" s="1"/>
    </row>
    <row r="92" spans="10:10" x14ac:dyDescent="0.35">
      <c r="J92" s="1"/>
    </row>
    <row r="93" spans="10:10" x14ac:dyDescent="0.35">
      <c r="J93" s="1"/>
    </row>
    <row r="94" spans="10:10" x14ac:dyDescent="0.35">
      <c r="J94" s="1"/>
    </row>
    <row r="95" spans="10:10" x14ac:dyDescent="0.35">
      <c r="J95" s="1"/>
    </row>
  </sheetData>
  <sortState xmlns:xlrd2="http://schemas.microsoft.com/office/spreadsheetml/2017/richdata2" ref="D3:K58">
    <sortCondition ref="I3:I58"/>
    <sortCondition ref="K3:K58"/>
  </sortState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689A3-2049-4EA6-8706-73D07AEF7F65}">
  <dimension ref="C4:O142"/>
  <sheetViews>
    <sheetView topLeftCell="A36" workbookViewId="0">
      <selection activeCell="H73" sqref="H73"/>
    </sheetView>
  </sheetViews>
  <sheetFormatPr defaultRowHeight="14.5" x14ac:dyDescent="0.35"/>
  <cols>
    <col min="4" max="4" width="12.26953125" customWidth="1"/>
    <col min="5" max="5" width="14.6328125" customWidth="1"/>
    <col min="6" max="6" width="18.1796875" customWidth="1"/>
    <col min="9" max="9" width="9.6328125" bestFit="1" customWidth="1"/>
    <col min="13" max="13" width="17.81640625" bestFit="1" customWidth="1"/>
  </cols>
  <sheetData>
    <row r="4" spans="3:15" x14ac:dyDescent="0.3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113</v>
      </c>
      <c r="J4" s="2" t="s">
        <v>109</v>
      </c>
      <c r="K4" s="2" t="s">
        <v>109</v>
      </c>
    </row>
    <row r="5" spans="3:15" ht="15" customHeight="1" x14ac:dyDescent="0.35">
      <c r="C5" s="2">
        <v>301</v>
      </c>
      <c r="D5" t="s">
        <v>44</v>
      </c>
      <c r="E5" t="s">
        <v>45</v>
      </c>
      <c r="F5" t="s">
        <v>102</v>
      </c>
      <c r="G5" s="2" t="s">
        <v>131</v>
      </c>
      <c r="H5" s="3">
        <v>1.2847222222222223E-2</v>
      </c>
      <c r="I5" s="2">
        <v>4</v>
      </c>
      <c r="J5" s="2" t="s">
        <v>109</v>
      </c>
      <c r="K5" s="2" t="s">
        <v>109</v>
      </c>
      <c r="M5" s="10" t="s">
        <v>143</v>
      </c>
      <c r="N5" s="11"/>
      <c r="O5" s="12">
        <v>18.5</v>
      </c>
    </row>
    <row r="6" spans="3:15" ht="15" customHeight="1" x14ac:dyDescent="0.35">
      <c r="C6" s="2">
        <f>+C5+1</f>
        <v>302</v>
      </c>
      <c r="D6" t="s">
        <v>32</v>
      </c>
      <c r="E6" t="s">
        <v>33</v>
      </c>
      <c r="F6" t="s">
        <v>105</v>
      </c>
      <c r="G6" s="2" t="str">
        <f t="shared" ref="G6:G71" si="0">LEFT(F6,1)</f>
        <v>F</v>
      </c>
      <c r="H6" s="3">
        <v>1.909722222222222E-2</v>
      </c>
      <c r="I6" s="2">
        <v>2</v>
      </c>
      <c r="J6" s="2" t="s">
        <v>109</v>
      </c>
      <c r="K6" s="2" t="s">
        <v>109</v>
      </c>
      <c r="M6" s="10" t="s">
        <v>144</v>
      </c>
      <c r="N6" s="13"/>
      <c r="O6" s="12">
        <v>27.5</v>
      </c>
    </row>
    <row r="7" spans="3:15" ht="15" customHeight="1" x14ac:dyDescent="0.35">
      <c r="C7" s="2">
        <f t="shared" ref="C7:C70" si="1">+C6+1</f>
        <v>303</v>
      </c>
      <c r="D7" t="s">
        <v>16</v>
      </c>
      <c r="E7" t="s">
        <v>17</v>
      </c>
      <c r="F7" t="s">
        <v>99</v>
      </c>
      <c r="G7" s="2" t="str">
        <f t="shared" si="0"/>
        <v>M</v>
      </c>
      <c r="H7" s="3">
        <v>3.4722222222222224E-4</v>
      </c>
      <c r="I7" s="2">
        <v>4</v>
      </c>
      <c r="J7" s="2" t="s">
        <v>109</v>
      </c>
      <c r="K7" s="2" t="s">
        <v>109</v>
      </c>
      <c r="M7" s="10" t="s">
        <v>146</v>
      </c>
      <c r="N7" s="11"/>
      <c r="O7" s="12">
        <v>0.5</v>
      </c>
    </row>
    <row r="8" spans="3:15" ht="15" customHeight="1" x14ac:dyDescent="0.35">
      <c r="C8" s="2">
        <f t="shared" si="1"/>
        <v>304</v>
      </c>
      <c r="D8" t="s">
        <v>16</v>
      </c>
      <c r="E8" t="s">
        <v>129</v>
      </c>
      <c r="F8" t="s">
        <v>99</v>
      </c>
      <c r="G8" s="2" t="str">
        <f t="shared" si="0"/>
        <v>M</v>
      </c>
      <c r="H8" s="3">
        <v>1.5972222222222224E-2</v>
      </c>
      <c r="I8" s="2">
        <v>4</v>
      </c>
      <c r="J8" s="2" t="s">
        <v>109</v>
      </c>
      <c r="K8" s="2" t="s">
        <v>109</v>
      </c>
      <c r="M8" s="10" t="s">
        <v>147</v>
      </c>
      <c r="N8" s="11"/>
      <c r="O8" s="12">
        <v>23</v>
      </c>
    </row>
    <row r="9" spans="3:15" ht="15" customHeight="1" x14ac:dyDescent="0.35">
      <c r="C9" s="2">
        <f t="shared" si="1"/>
        <v>305</v>
      </c>
      <c r="D9" t="s">
        <v>80</v>
      </c>
      <c r="E9" t="s">
        <v>81</v>
      </c>
      <c r="F9" t="s">
        <v>102</v>
      </c>
      <c r="G9" s="2" t="s">
        <v>131</v>
      </c>
      <c r="H9" s="3">
        <v>3.4722222222222224E-4</v>
      </c>
      <c r="I9" s="2">
        <v>4</v>
      </c>
      <c r="J9" s="2" t="s">
        <v>109</v>
      </c>
      <c r="K9" s="2" t="s">
        <v>109</v>
      </c>
      <c r="M9" s="10" t="s">
        <v>145</v>
      </c>
      <c r="N9" s="11"/>
      <c r="O9" s="12">
        <v>0.5</v>
      </c>
    </row>
    <row r="10" spans="3:15" ht="15" customHeight="1" x14ac:dyDescent="0.35">
      <c r="C10" s="2">
        <f t="shared" si="1"/>
        <v>306</v>
      </c>
      <c r="D10" t="s">
        <v>87</v>
      </c>
      <c r="E10" t="s">
        <v>88</v>
      </c>
      <c r="F10" t="s">
        <v>100</v>
      </c>
      <c r="G10" s="2" t="s">
        <v>134</v>
      </c>
      <c r="H10" s="3">
        <v>1.7013888888888887E-2</v>
      </c>
      <c r="I10" s="2">
        <v>2</v>
      </c>
      <c r="J10" s="2" t="s">
        <v>109</v>
      </c>
      <c r="K10" s="2" t="s">
        <v>109</v>
      </c>
      <c r="M10" s="10" t="s">
        <v>148</v>
      </c>
      <c r="N10" s="11"/>
      <c r="O10" s="12">
        <v>24.5</v>
      </c>
    </row>
    <row r="11" spans="3:15" ht="15" customHeight="1" x14ac:dyDescent="0.35">
      <c r="C11" s="2">
        <f t="shared" si="1"/>
        <v>307</v>
      </c>
      <c r="D11" t="s">
        <v>14</v>
      </c>
      <c r="E11" t="s">
        <v>15</v>
      </c>
      <c r="F11" t="s">
        <v>101</v>
      </c>
      <c r="G11" s="2" t="str">
        <f t="shared" si="0"/>
        <v>F</v>
      </c>
      <c r="H11" s="3">
        <v>1.909722222222222E-2</v>
      </c>
      <c r="I11" s="2">
        <v>4</v>
      </c>
      <c r="J11" s="2" t="s">
        <v>109</v>
      </c>
      <c r="K11" s="2" t="s">
        <v>109</v>
      </c>
      <c r="M11" s="10" t="s">
        <v>149</v>
      </c>
      <c r="N11" s="14"/>
      <c r="O11" s="12">
        <v>27.5</v>
      </c>
    </row>
    <row r="12" spans="3:15" ht="15" customHeight="1" x14ac:dyDescent="0.35">
      <c r="C12" s="2">
        <f t="shared" si="1"/>
        <v>308</v>
      </c>
      <c r="D12" t="s">
        <v>62</v>
      </c>
      <c r="E12" t="s">
        <v>63</v>
      </c>
      <c r="F12" t="s">
        <v>99</v>
      </c>
      <c r="G12" s="2" t="str">
        <f t="shared" si="0"/>
        <v>M</v>
      </c>
      <c r="H12" s="3">
        <v>3.472222222222222E-3</v>
      </c>
      <c r="I12" s="2">
        <v>4</v>
      </c>
      <c r="J12" s="2" t="s">
        <v>109</v>
      </c>
      <c r="K12" s="2" t="s">
        <v>109</v>
      </c>
      <c r="M12" s="10" t="s">
        <v>150</v>
      </c>
      <c r="N12" s="11"/>
      <c r="O12" s="12">
        <v>5</v>
      </c>
    </row>
    <row r="13" spans="3:15" ht="15" customHeight="1" x14ac:dyDescent="0.35">
      <c r="C13" s="2">
        <f t="shared" si="1"/>
        <v>309</v>
      </c>
      <c r="D13" t="s">
        <v>65</v>
      </c>
      <c r="E13" t="s">
        <v>66</v>
      </c>
      <c r="F13" t="s">
        <v>99</v>
      </c>
      <c r="G13" s="2" t="str">
        <f t="shared" si="0"/>
        <v>M</v>
      </c>
      <c r="H13" s="3">
        <v>4.5138888888888893E-3</v>
      </c>
      <c r="I13" s="2">
        <v>4</v>
      </c>
      <c r="J13" s="2" t="s">
        <v>109</v>
      </c>
      <c r="K13" s="2" t="s">
        <v>109</v>
      </c>
      <c r="M13" s="10" t="s">
        <v>151</v>
      </c>
      <c r="N13" s="11"/>
      <c r="O13" s="12">
        <v>6.5</v>
      </c>
    </row>
    <row r="14" spans="3:15" ht="15" customHeight="1" x14ac:dyDescent="0.35">
      <c r="C14" s="2">
        <f t="shared" si="1"/>
        <v>310</v>
      </c>
      <c r="D14" t="s">
        <v>36</v>
      </c>
      <c r="E14" t="s">
        <v>37</v>
      </c>
      <c r="F14" t="s">
        <v>99</v>
      </c>
      <c r="G14" s="2" t="str">
        <f t="shared" si="0"/>
        <v>M</v>
      </c>
      <c r="H14" s="3">
        <v>7.2916666666666659E-3</v>
      </c>
      <c r="I14" s="2">
        <v>4</v>
      </c>
      <c r="J14" s="2" t="s">
        <v>109</v>
      </c>
      <c r="K14" s="2" t="s">
        <v>109</v>
      </c>
      <c r="M14" s="10" t="s">
        <v>152</v>
      </c>
      <c r="N14" s="11"/>
      <c r="O14" s="12">
        <v>10.5</v>
      </c>
    </row>
    <row r="15" spans="3:15" ht="15" customHeight="1" x14ac:dyDescent="0.35">
      <c r="C15" s="2">
        <f t="shared" si="1"/>
        <v>311</v>
      </c>
      <c r="D15" t="s">
        <v>26</v>
      </c>
      <c r="E15" t="s">
        <v>27</v>
      </c>
      <c r="F15" t="s">
        <v>99</v>
      </c>
      <c r="G15" s="2" t="str">
        <f t="shared" si="0"/>
        <v>M</v>
      </c>
      <c r="H15" s="3">
        <v>6.9444444444444447E-4</v>
      </c>
      <c r="I15" s="2">
        <v>4</v>
      </c>
      <c r="J15" s="2" t="s">
        <v>109</v>
      </c>
      <c r="K15" s="2" t="s">
        <v>109</v>
      </c>
      <c r="M15" s="10" t="s">
        <v>153</v>
      </c>
      <c r="N15" s="11"/>
      <c r="O15" s="12">
        <v>1</v>
      </c>
    </row>
    <row r="16" spans="3:15" ht="15" customHeight="1" x14ac:dyDescent="0.35">
      <c r="C16" s="2">
        <f t="shared" si="1"/>
        <v>312</v>
      </c>
      <c r="D16" t="s">
        <v>34</v>
      </c>
      <c r="E16" t="s">
        <v>35</v>
      </c>
      <c r="F16" t="s">
        <v>107</v>
      </c>
      <c r="G16" s="2" t="str">
        <f t="shared" si="0"/>
        <v>M</v>
      </c>
      <c r="H16" s="3">
        <v>5.9027777777777776E-3</v>
      </c>
      <c r="I16" s="2">
        <v>4</v>
      </c>
      <c r="J16" s="2" t="s">
        <v>109</v>
      </c>
      <c r="K16" s="2" t="s">
        <v>109</v>
      </c>
      <c r="M16" s="10" t="s">
        <v>154</v>
      </c>
      <c r="N16" s="11"/>
      <c r="O16" s="12">
        <v>8.5</v>
      </c>
    </row>
    <row r="17" spans="3:15" ht="15" customHeight="1" x14ac:dyDescent="0.35">
      <c r="C17" s="2">
        <f t="shared" si="1"/>
        <v>313</v>
      </c>
      <c r="D17" t="s">
        <v>18</v>
      </c>
      <c r="E17" t="s">
        <v>19</v>
      </c>
      <c r="F17" t="s">
        <v>102</v>
      </c>
      <c r="G17" s="2" t="s">
        <v>131</v>
      </c>
      <c r="H17" s="3">
        <v>6.5972222222222222E-3</v>
      </c>
      <c r="I17" s="2">
        <v>4</v>
      </c>
      <c r="J17" s="2" t="s">
        <v>109</v>
      </c>
      <c r="K17" s="2" t="s">
        <v>109</v>
      </c>
      <c r="M17" s="10" t="s">
        <v>155</v>
      </c>
      <c r="N17" s="11"/>
      <c r="O17" s="12">
        <v>9.5</v>
      </c>
    </row>
    <row r="18" spans="3:15" ht="15" customHeight="1" x14ac:dyDescent="0.35">
      <c r="C18" s="2">
        <f t="shared" si="1"/>
        <v>314</v>
      </c>
      <c r="D18" t="s">
        <v>73</v>
      </c>
      <c r="E18" t="s">
        <v>74</v>
      </c>
      <c r="F18" t="s">
        <v>103</v>
      </c>
      <c r="G18" s="2" t="str">
        <f t="shared" si="0"/>
        <v>F</v>
      </c>
      <c r="H18" s="3">
        <v>9.7222222222222224E-3</v>
      </c>
      <c r="I18" s="2">
        <v>4</v>
      </c>
      <c r="J18" s="2" t="s">
        <v>109</v>
      </c>
      <c r="K18" s="2" t="s">
        <v>109</v>
      </c>
      <c r="M18" s="10" t="s">
        <v>156</v>
      </c>
      <c r="N18" s="11"/>
      <c r="O18" s="12">
        <v>14</v>
      </c>
    </row>
    <row r="19" spans="3:15" ht="15" customHeight="1" x14ac:dyDescent="0.35">
      <c r="C19" s="2">
        <f t="shared" si="1"/>
        <v>315</v>
      </c>
      <c r="D19" t="s">
        <v>22</v>
      </c>
      <c r="E19" t="s">
        <v>23</v>
      </c>
      <c r="F19" t="s">
        <v>106</v>
      </c>
      <c r="G19" s="2" t="str">
        <f t="shared" si="0"/>
        <v>M</v>
      </c>
      <c r="H19" s="3">
        <v>6.9444444444444441E-3</v>
      </c>
      <c r="I19" s="2">
        <v>4</v>
      </c>
      <c r="J19" s="2" t="s">
        <v>109</v>
      </c>
      <c r="K19" s="2" t="s">
        <v>109</v>
      </c>
      <c r="M19" s="10" t="s">
        <v>157</v>
      </c>
      <c r="N19" s="11"/>
      <c r="O19" s="12">
        <v>10</v>
      </c>
    </row>
    <row r="20" spans="3:15" ht="15" customHeight="1" x14ac:dyDescent="0.35">
      <c r="C20" s="2">
        <v>317</v>
      </c>
      <c r="D20" t="s">
        <v>122</v>
      </c>
      <c r="E20" t="s">
        <v>123</v>
      </c>
      <c r="F20" t="s">
        <v>101</v>
      </c>
      <c r="G20" s="2" t="str">
        <f t="shared" si="0"/>
        <v>F</v>
      </c>
      <c r="H20" s="3">
        <v>1.9444444444444445E-2</v>
      </c>
      <c r="I20" s="2">
        <v>2</v>
      </c>
      <c r="J20" s="2" t="s">
        <v>109</v>
      </c>
      <c r="K20" s="2" t="s">
        <v>109</v>
      </c>
      <c r="M20" s="10" t="s">
        <v>158</v>
      </c>
      <c r="N20" s="13"/>
      <c r="O20" s="12">
        <v>28</v>
      </c>
    </row>
    <row r="21" spans="3:15" ht="15" customHeight="1" x14ac:dyDescent="0.35">
      <c r="C21" s="2">
        <f t="shared" si="1"/>
        <v>318</v>
      </c>
      <c r="D21" t="s">
        <v>64</v>
      </c>
      <c r="E21" t="s">
        <v>49</v>
      </c>
      <c r="F21" t="s">
        <v>102</v>
      </c>
      <c r="G21" s="2" t="s">
        <v>131</v>
      </c>
      <c r="H21" s="3">
        <v>3.4722222222222224E-4</v>
      </c>
      <c r="I21" s="2">
        <v>4</v>
      </c>
      <c r="J21" s="2" t="s">
        <v>109</v>
      </c>
      <c r="K21" s="2" t="s">
        <v>109</v>
      </c>
      <c r="M21" s="10" t="s">
        <v>159</v>
      </c>
      <c r="N21" s="11"/>
      <c r="O21" s="12">
        <v>0.5</v>
      </c>
    </row>
    <row r="22" spans="3:15" ht="15" customHeight="1" x14ac:dyDescent="0.35">
      <c r="C22" s="2">
        <f t="shared" si="1"/>
        <v>319</v>
      </c>
      <c r="D22" t="s">
        <v>55</v>
      </c>
      <c r="E22" t="s">
        <v>25</v>
      </c>
      <c r="F22" t="s">
        <v>103</v>
      </c>
      <c r="G22" s="2" t="str">
        <f t="shared" si="0"/>
        <v>F</v>
      </c>
      <c r="H22" s="3">
        <v>1.4583333333333332E-2</v>
      </c>
      <c r="I22" s="2">
        <v>4</v>
      </c>
      <c r="J22" s="2" t="s">
        <v>109</v>
      </c>
      <c r="K22" s="2" t="s">
        <v>109</v>
      </c>
      <c r="M22" s="10" t="s">
        <v>160</v>
      </c>
      <c r="N22" s="11"/>
      <c r="O22" s="12">
        <v>21</v>
      </c>
    </row>
    <row r="23" spans="3:15" ht="15" customHeight="1" x14ac:dyDescent="0.35">
      <c r="C23" s="2">
        <f t="shared" si="1"/>
        <v>320</v>
      </c>
      <c r="D23" t="s">
        <v>58</v>
      </c>
      <c r="E23" t="s">
        <v>59</v>
      </c>
      <c r="F23" t="s">
        <v>105</v>
      </c>
      <c r="G23" s="2" t="str">
        <f t="shared" si="0"/>
        <v>F</v>
      </c>
      <c r="H23" s="3">
        <v>1.7013888888888887E-2</v>
      </c>
      <c r="I23" s="2">
        <v>3</v>
      </c>
      <c r="J23" s="2" t="s">
        <v>109</v>
      </c>
      <c r="K23" s="2" t="s">
        <v>109</v>
      </c>
      <c r="M23" s="10" t="s">
        <v>161</v>
      </c>
      <c r="N23" s="11"/>
      <c r="O23" s="12">
        <v>24.5</v>
      </c>
    </row>
    <row r="24" spans="3:15" ht="15" customHeight="1" x14ac:dyDescent="0.35">
      <c r="C24" s="2">
        <f t="shared" si="1"/>
        <v>321</v>
      </c>
      <c r="D24" t="s">
        <v>124</v>
      </c>
      <c r="E24" t="s">
        <v>125</v>
      </c>
      <c r="F24" t="s">
        <v>106</v>
      </c>
      <c r="G24" s="2" t="str">
        <f t="shared" si="0"/>
        <v>M</v>
      </c>
      <c r="H24" s="3">
        <v>6.2499999999999995E-3</v>
      </c>
      <c r="I24" s="2">
        <v>4</v>
      </c>
      <c r="J24" s="2" t="s">
        <v>109</v>
      </c>
      <c r="K24" s="2" t="s">
        <v>109</v>
      </c>
      <c r="M24" s="10" t="s">
        <v>162</v>
      </c>
      <c r="N24" s="11"/>
      <c r="O24" s="12">
        <v>9</v>
      </c>
    </row>
    <row r="25" spans="3:15" ht="15" customHeight="1" x14ac:dyDescent="0.35">
      <c r="C25" s="2">
        <f t="shared" si="1"/>
        <v>322</v>
      </c>
      <c r="D25" t="s">
        <v>85</v>
      </c>
      <c r="E25" t="s">
        <v>86</v>
      </c>
      <c r="F25" t="s">
        <v>104</v>
      </c>
      <c r="G25" s="2" t="s">
        <v>132</v>
      </c>
      <c r="H25" s="3">
        <v>0</v>
      </c>
      <c r="I25" s="2">
        <v>3</v>
      </c>
      <c r="J25" s="2" t="s">
        <v>109</v>
      </c>
      <c r="K25" s="2" t="s">
        <v>109</v>
      </c>
      <c r="M25" s="10"/>
      <c r="N25" s="11"/>
      <c r="O25" s="12"/>
    </row>
    <row r="26" spans="3:15" ht="15" customHeight="1" x14ac:dyDescent="0.35">
      <c r="C26" s="2">
        <f t="shared" si="1"/>
        <v>323</v>
      </c>
      <c r="D26" t="s">
        <v>21</v>
      </c>
      <c r="E26" t="s">
        <v>20</v>
      </c>
      <c r="F26" t="s">
        <v>104</v>
      </c>
      <c r="G26" s="2" t="s">
        <v>132</v>
      </c>
      <c r="H26" s="3">
        <v>0</v>
      </c>
      <c r="I26" s="2">
        <v>3</v>
      </c>
      <c r="J26" s="2" t="s">
        <v>109</v>
      </c>
      <c r="K26" s="2" t="s">
        <v>109</v>
      </c>
    </row>
    <row r="27" spans="3:15" ht="15" customHeight="1" x14ac:dyDescent="0.35">
      <c r="C27" s="2">
        <f t="shared" si="1"/>
        <v>324</v>
      </c>
      <c r="D27" t="s">
        <v>40</v>
      </c>
      <c r="E27" t="s">
        <v>41</v>
      </c>
      <c r="F27" t="s">
        <v>108</v>
      </c>
      <c r="G27" s="2" t="str">
        <f t="shared" si="0"/>
        <v>M</v>
      </c>
      <c r="H27" s="3">
        <v>9.3749999999999997E-3</v>
      </c>
      <c r="I27" s="2">
        <v>4</v>
      </c>
      <c r="J27" s="2" t="s">
        <v>109</v>
      </c>
      <c r="K27" s="2" t="s">
        <v>109</v>
      </c>
      <c r="M27" s="10" t="s">
        <v>163</v>
      </c>
      <c r="N27" s="11"/>
      <c r="O27" s="12">
        <v>13.5</v>
      </c>
    </row>
    <row r="28" spans="3:15" ht="15" customHeight="1" x14ac:dyDescent="0.35">
      <c r="C28" s="2">
        <f t="shared" si="1"/>
        <v>325</v>
      </c>
      <c r="D28" t="s">
        <v>94</v>
      </c>
      <c r="E28" t="s">
        <v>95</v>
      </c>
      <c r="F28" t="s">
        <v>106</v>
      </c>
      <c r="G28" s="2" t="str">
        <f t="shared" si="0"/>
        <v>M</v>
      </c>
      <c r="H28" s="3">
        <v>3.1249999999999997E-3</v>
      </c>
      <c r="I28" s="2">
        <v>4</v>
      </c>
      <c r="J28" s="2" t="s">
        <v>109</v>
      </c>
      <c r="K28" s="2" t="s">
        <v>109</v>
      </c>
      <c r="M28" s="10" t="s">
        <v>164</v>
      </c>
      <c r="N28" s="11"/>
      <c r="O28" s="12">
        <v>4.5</v>
      </c>
    </row>
    <row r="29" spans="3:15" ht="15" customHeight="1" x14ac:dyDescent="0.35">
      <c r="C29" s="2">
        <f t="shared" si="1"/>
        <v>326</v>
      </c>
      <c r="D29" t="s">
        <v>75</v>
      </c>
      <c r="E29" t="s">
        <v>76</v>
      </c>
      <c r="F29" t="s">
        <v>106</v>
      </c>
      <c r="G29" s="2" t="str">
        <f t="shared" si="0"/>
        <v>M</v>
      </c>
      <c r="H29" s="3">
        <v>1.0069444444444445E-2</v>
      </c>
      <c r="I29" s="2">
        <v>4</v>
      </c>
      <c r="J29" s="2" t="s">
        <v>109</v>
      </c>
      <c r="K29" s="2" t="s">
        <v>109</v>
      </c>
      <c r="M29" s="10" t="s">
        <v>165</v>
      </c>
      <c r="N29" s="11"/>
      <c r="O29" s="12">
        <v>14.5</v>
      </c>
    </row>
    <row r="30" spans="3:15" ht="15" customHeight="1" x14ac:dyDescent="0.35">
      <c r="C30" s="2">
        <f t="shared" si="1"/>
        <v>327</v>
      </c>
      <c r="D30" t="s">
        <v>130</v>
      </c>
      <c r="E30" t="s">
        <v>9</v>
      </c>
      <c r="F30" t="s">
        <v>103</v>
      </c>
      <c r="G30" s="2" t="str">
        <f t="shared" si="0"/>
        <v>F</v>
      </c>
      <c r="H30" s="3">
        <v>1.1111111111111112E-2</v>
      </c>
      <c r="I30" s="2">
        <v>4</v>
      </c>
      <c r="J30" s="2" t="s">
        <v>109</v>
      </c>
      <c r="K30" s="2" t="s">
        <v>109</v>
      </c>
      <c r="M30" s="10" t="s">
        <v>166</v>
      </c>
      <c r="N30" s="11"/>
      <c r="O30" s="12">
        <v>16</v>
      </c>
    </row>
    <row r="31" spans="3:15" ht="15" customHeight="1" x14ac:dyDescent="0.35">
      <c r="C31" s="2">
        <f t="shared" si="1"/>
        <v>328</v>
      </c>
      <c r="D31" t="s">
        <v>48</v>
      </c>
      <c r="E31" t="s">
        <v>49</v>
      </c>
      <c r="F31" t="s">
        <v>103</v>
      </c>
      <c r="G31" s="2" t="str">
        <f t="shared" si="0"/>
        <v>F</v>
      </c>
      <c r="H31" s="3">
        <v>1.1805555555555555E-2</v>
      </c>
      <c r="I31" s="2">
        <v>4</v>
      </c>
      <c r="J31" s="2" t="s">
        <v>109</v>
      </c>
      <c r="K31" s="2" t="s">
        <v>109</v>
      </c>
      <c r="M31" s="10" t="s">
        <v>167</v>
      </c>
      <c r="N31" s="11"/>
      <c r="O31" s="12">
        <v>17</v>
      </c>
    </row>
    <row r="32" spans="3:15" ht="15" customHeight="1" x14ac:dyDescent="0.35">
      <c r="C32" s="2">
        <f t="shared" si="1"/>
        <v>329</v>
      </c>
      <c r="D32" t="s">
        <v>42</v>
      </c>
      <c r="E32" t="s">
        <v>43</v>
      </c>
      <c r="F32" t="s">
        <v>103</v>
      </c>
      <c r="G32" s="2" t="str">
        <f t="shared" si="0"/>
        <v>F</v>
      </c>
      <c r="H32" s="3">
        <v>3.8194444444444443E-3</v>
      </c>
      <c r="I32" s="2">
        <v>4</v>
      </c>
      <c r="J32" s="2" t="s">
        <v>109</v>
      </c>
      <c r="K32" s="2" t="s">
        <v>109</v>
      </c>
      <c r="M32" s="10" t="s">
        <v>168</v>
      </c>
      <c r="N32" s="11"/>
      <c r="O32" s="12">
        <v>5.5</v>
      </c>
    </row>
    <row r="33" spans="3:15" ht="15" customHeight="1" x14ac:dyDescent="0.35">
      <c r="C33" s="2">
        <f t="shared" si="1"/>
        <v>330</v>
      </c>
      <c r="D33" t="s">
        <v>56</v>
      </c>
      <c r="E33" t="s">
        <v>57</v>
      </c>
      <c r="F33" t="s">
        <v>107</v>
      </c>
      <c r="G33" s="2" t="str">
        <f t="shared" si="0"/>
        <v>M</v>
      </c>
      <c r="H33" s="3">
        <v>9.7222222222222224E-3</v>
      </c>
      <c r="I33" s="2">
        <v>4</v>
      </c>
      <c r="J33" s="2" t="s">
        <v>109</v>
      </c>
      <c r="K33" s="2" t="s">
        <v>109</v>
      </c>
      <c r="M33" s="10" t="s">
        <v>169</v>
      </c>
      <c r="N33" s="11"/>
      <c r="O33" s="12">
        <v>14</v>
      </c>
    </row>
    <row r="34" spans="3:15" ht="15" customHeight="1" x14ac:dyDescent="0.35">
      <c r="C34" s="2">
        <f t="shared" si="1"/>
        <v>331</v>
      </c>
      <c r="D34" t="s">
        <v>24</v>
      </c>
      <c r="E34" t="s">
        <v>25</v>
      </c>
      <c r="F34" t="s">
        <v>106</v>
      </c>
      <c r="G34" s="2" t="str">
        <f t="shared" si="0"/>
        <v>M</v>
      </c>
      <c r="H34" s="3">
        <v>4.8611111111111112E-3</v>
      </c>
      <c r="I34" s="2">
        <v>4</v>
      </c>
      <c r="J34" s="2" t="s">
        <v>109</v>
      </c>
      <c r="K34" s="2" t="s">
        <v>109</v>
      </c>
      <c r="M34" s="10" t="s">
        <v>170</v>
      </c>
      <c r="N34" s="11"/>
      <c r="O34" s="12">
        <v>7</v>
      </c>
    </row>
    <row r="35" spans="3:15" ht="15" customHeight="1" x14ac:dyDescent="0.35">
      <c r="C35" s="2">
        <f t="shared" si="1"/>
        <v>332</v>
      </c>
      <c r="D35" t="s">
        <v>67</v>
      </c>
      <c r="E35" t="s">
        <v>68</v>
      </c>
      <c r="F35" t="s">
        <v>103</v>
      </c>
      <c r="G35" s="2" t="str">
        <f t="shared" si="0"/>
        <v>F</v>
      </c>
      <c r="H35" s="3">
        <v>1.7245370370370369E-2</v>
      </c>
      <c r="I35" s="2">
        <v>4</v>
      </c>
      <c r="J35" s="2" t="s">
        <v>109</v>
      </c>
      <c r="K35" s="2" t="s">
        <v>109</v>
      </c>
      <c r="M35" s="10" t="s">
        <v>171</v>
      </c>
      <c r="N35" s="11"/>
      <c r="O35" s="12">
        <v>24.5</v>
      </c>
    </row>
    <row r="36" spans="3:15" ht="15" customHeight="1" x14ac:dyDescent="0.35">
      <c r="C36" s="2">
        <f t="shared" si="1"/>
        <v>333</v>
      </c>
      <c r="D36" t="s">
        <v>51</v>
      </c>
      <c r="E36" t="s">
        <v>135</v>
      </c>
      <c r="F36" t="s">
        <v>136</v>
      </c>
      <c r="G36" s="2" t="str">
        <f t="shared" si="0"/>
        <v>M</v>
      </c>
      <c r="H36" s="3">
        <v>8.3333333333333332E-3</v>
      </c>
      <c r="I36" s="2">
        <v>4</v>
      </c>
      <c r="J36" s="2" t="s">
        <v>109</v>
      </c>
      <c r="K36" s="2" t="s">
        <v>109</v>
      </c>
      <c r="M36" s="10" t="s">
        <v>172</v>
      </c>
      <c r="N36" s="11"/>
      <c r="O36" s="12">
        <v>12</v>
      </c>
    </row>
    <row r="37" spans="3:15" ht="15" customHeight="1" x14ac:dyDescent="0.35">
      <c r="C37" s="2">
        <f t="shared" si="1"/>
        <v>334</v>
      </c>
      <c r="D37" t="s">
        <v>82</v>
      </c>
      <c r="E37" t="s">
        <v>36</v>
      </c>
      <c r="F37" t="s">
        <v>99</v>
      </c>
      <c r="G37" s="2" t="str">
        <f t="shared" si="0"/>
        <v>M</v>
      </c>
      <c r="H37" s="3">
        <v>2.7777777777777779E-3</v>
      </c>
      <c r="I37" s="2">
        <v>4</v>
      </c>
      <c r="J37" s="2" t="s">
        <v>109</v>
      </c>
      <c r="K37" s="2" t="s">
        <v>109</v>
      </c>
      <c r="M37" s="10" t="s">
        <v>173</v>
      </c>
      <c r="N37" s="11"/>
      <c r="O37" s="12">
        <v>4</v>
      </c>
    </row>
    <row r="38" spans="3:15" ht="15" customHeight="1" x14ac:dyDescent="0.35">
      <c r="C38" s="2">
        <v>336</v>
      </c>
      <c r="D38" t="s">
        <v>51</v>
      </c>
      <c r="E38" t="s">
        <v>52</v>
      </c>
      <c r="F38" t="s">
        <v>99</v>
      </c>
      <c r="G38" s="2" t="str">
        <f t="shared" si="0"/>
        <v>M</v>
      </c>
      <c r="H38" s="3">
        <v>4.5138888888888893E-3</v>
      </c>
      <c r="I38" s="2">
        <v>4</v>
      </c>
      <c r="J38" s="2" t="s">
        <v>109</v>
      </c>
      <c r="K38" s="2" t="s">
        <v>109</v>
      </c>
      <c r="M38" s="10" t="s">
        <v>174</v>
      </c>
      <c r="N38" s="11"/>
      <c r="O38" s="12">
        <v>6.5</v>
      </c>
    </row>
    <row r="39" spans="3:15" ht="15" customHeight="1" x14ac:dyDescent="0.35">
      <c r="C39" s="2">
        <f t="shared" si="1"/>
        <v>337</v>
      </c>
      <c r="D39" t="s">
        <v>116</v>
      </c>
      <c r="E39" t="s">
        <v>117</v>
      </c>
      <c r="F39" t="s">
        <v>103</v>
      </c>
      <c r="G39" s="2" t="str">
        <f t="shared" si="0"/>
        <v>F</v>
      </c>
      <c r="H39" s="3">
        <v>1.6319444444444445E-2</v>
      </c>
      <c r="I39" s="2">
        <v>4</v>
      </c>
      <c r="J39" s="2" t="s">
        <v>109</v>
      </c>
      <c r="K39" s="2" t="s">
        <v>109</v>
      </c>
      <c r="M39" s="10" t="s">
        <v>175</v>
      </c>
      <c r="N39" s="11"/>
      <c r="O39" s="12">
        <v>23.5</v>
      </c>
    </row>
    <row r="40" spans="3:15" ht="15" customHeight="1" x14ac:dyDescent="0.35">
      <c r="C40" s="2">
        <f t="shared" si="1"/>
        <v>338</v>
      </c>
      <c r="D40" t="s">
        <v>6</v>
      </c>
      <c r="E40" t="s">
        <v>7</v>
      </c>
      <c r="F40" t="s">
        <v>98</v>
      </c>
      <c r="G40" s="2" t="s">
        <v>133</v>
      </c>
      <c r="H40" s="3">
        <v>1.736111111111111E-3</v>
      </c>
      <c r="I40" s="2">
        <v>4</v>
      </c>
      <c r="J40" s="2" t="s">
        <v>109</v>
      </c>
      <c r="K40" s="2" t="s">
        <v>109</v>
      </c>
      <c r="M40" s="10" t="s">
        <v>176</v>
      </c>
      <c r="N40" s="11"/>
      <c r="O40" s="12">
        <v>2.5</v>
      </c>
    </row>
    <row r="41" spans="3:15" ht="15" customHeight="1" x14ac:dyDescent="0.35">
      <c r="C41" s="2">
        <f t="shared" si="1"/>
        <v>339</v>
      </c>
      <c r="D41" t="s">
        <v>77</v>
      </c>
      <c r="E41" t="s">
        <v>78</v>
      </c>
      <c r="F41" t="s">
        <v>100</v>
      </c>
      <c r="G41" s="2" t="s">
        <v>134</v>
      </c>
      <c r="H41" s="3">
        <v>1.5972222222222224E-2</v>
      </c>
      <c r="I41" s="2">
        <v>4</v>
      </c>
      <c r="J41" s="2" t="s">
        <v>109</v>
      </c>
      <c r="K41" s="2" t="s">
        <v>109</v>
      </c>
      <c r="M41" s="10" t="s">
        <v>177</v>
      </c>
      <c r="N41" s="11"/>
      <c r="O41" s="12">
        <v>23</v>
      </c>
    </row>
    <row r="42" spans="3:15" ht="15" customHeight="1" x14ac:dyDescent="0.35">
      <c r="C42" s="2">
        <f t="shared" si="1"/>
        <v>340</v>
      </c>
      <c r="D42" t="s">
        <v>83</v>
      </c>
      <c r="E42" t="s">
        <v>23</v>
      </c>
      <c r="F42" t="s">
        <v>103</v>
      </c>
      <c r="G42" s="2" t="str">
        <f t="shared" si="0"/>
        <v>F</v>
      </c>
      <c r="H42" s="3">
        <v>6.2499999999999995E-3</v>
      </c>
      <c r="I42" s="2">
        <v>4</v>
      </c>
      <c r="J42" s="2" t="s">
        <v>109</v>
      </c>
      <c r="K42" s="2" t="s">
        <v>109</v>
      </c>
      <c r="M42" s="10" t="s">
        <v>178</v>
      </c>
      <c r="N42" s="11"/>
      <c r="O42" s="12">
        <v>9</v>
      </c>
    </row>
    <row r="43" spans="3:15" ht="15" customHeight="1" x14ac:dyDescent="0.35">
      <c r="C43" s="2">
        <f t="shared" si="1"/>
        <v>341</v>
      </c>
      <c r="D43" t="s">
        <v>12</v>
      </c>
      <c r="E43" t="s">
        <v>13</v>
      </c>
      <c r="F43" t="s">
        <v>100</v>
      </c>
      <c r="G43" s="2" t="s">
        <v>134</v>
      </c>
      <c r="H43" s="3">
        <v>1.9444444444444445E-2</v>
      </c>
      <c r="I43" s="2">
        <v>4</v>
      </c>
      <c r="J43" s="2" t="s">
        <v>109</v>
      </c>
      <c r="K43" s="2" t="s">
        <v>109</v>
      </c>
      <c r="M43" s="10" t="s">
        <v>179</v>
      </c>
      <c r="N43" s="13"/>
      <c r="O43" s="12">
        <v>28</v>
      </c>
    </row>
    <row r="44" spans="3:15" ht="15" customHeight="1" x14ac:dyDescent="0.35">
      <c r="C44" s="2">
        <f t="shared" si="1"/>
        <v>342</v>
      </c>
      <c r="D44" t="s">
        <v>12</v>
      </c>
      <c r="E44" t="s">
        <v>20</v>
      </c>
      <c r="F44" t="s">
        <v>103</v>
      </c>
      <c r="G44" s="2" t="str">
        <f t="shared" si="0"/>
        <v>F</v>
      </c>
      <c r="H44" s="3">
        <v>8.6805555555555559E-3</v>
      </c>
      <c r="I44" s="2">
        <v>4</v>
      </c>
      <c r="J44" s="2" t="s">
        <v>109</v>
      </c>
      <c r="K44" s="2" t="s">
        <v>109</v>
      </c>
      <c r="M44" s="10" t="s">
        <v>180</v>
      </c>
      <c r="N44" s="11"/>
      <c r="O44" s="12">
        <v>12.5</v>
      </c>
    </row>
    <row r="45" spans="3:15" ht="15" customHeight="1" x14ac:dyDescent="0.35">
      <c r="C45" s="2">
        <f t="shared" si="1"/>
        <v>343</v>
      </c>
      <c r="D45" t="s">
        <v>84</v>
      </c>
      <c r="E45" t="s">
        <v>15</v>
      </c>
      <c r="F45" t="s">
        <v>103</v>
      </c>
      <c r="G45" s="2" t="str">
        <f t="shared" si="0"/>
        <v>F</v>
      </c>
      <c r="H45" s="3">
        <v>9.7222222222222224E-3</v>
      </c>
      <c r="I45" s="2">
        <v>4</v>
      </c>
      <c r="J45" s="2" t="s">
        <v>109</v>
      </c>
      <c r="K45" s="2" t="s">
        <v>109</v>
      </c>
      <c r="M45" s="10" t="s">
        <v>181</v>
      </c>
      <c r="N45" s="11"/>
      <c r="O45" s="12">
        <v>14</v>
      </c>
    </row>
    <row r="46" spans="3:15" ht="15" customHeight="1" x14ac:dyDescent="0.35">
      <c r="C46" s="2">
        <f t="shared" si="1"/>
        <v>344</v>
      </c>
      <c r="D46" t="s">
        <v>60</v>
      </c>
      <c r="E46" t="s">
        <v>61</v>
      </c>
      <c r="F46" t="s">
        <v>99</v>
      </c>
      <c r="G46" s="2" t="str">
        <f t="shared" si="0"/>
        <v>M</v>
      </c>
      <c r="H46" s="3">
        <v>7.9861111111111122E-3</v>
      </c>
      <c r="I46" s="2">
        <v>4</v>
      </c>
      <c r="J46" s="2" t="s">
        <v>109</v>
      </c>
      <c r="K46" s="2" t="s">
        <v>109</v>
      </c>
      <c r="M46" s="10" t="s">
        <v>182</v>
      </c>
      <c r="N46" s="11"/>
      <c r="O46" s="12">
        <v>11.5</v>
      </c>
    </row>
    <row r="47" spans="3:15" ht="15" customHeight="1" x14ac:dyDescent="0.35">
      <c r="C47" s="2">
        <f t="shared" si="1"/>
        <v>345</v>
      </c>
      <c r="D47" t="s">
        <v>114</v>
      </c>
      <c r="E47" t="s">
        <v>115</v>
      </c>
      <c r="F47" t="s">
        <v>105</v>
      </c>
      <c r="G47" s="2" t="str">
        <f t="shared" si="0"/>
        <v>F</v>
      </c>
      <c r="H47" s="3">
        <v>1.9444444444444445E-2</v>
      </c>
      <c r="I47" s="2">
        <v>2</v>
      </c>
      <c r="J47" s="2" t="s">
        <v>109</v>
      </c>
      <c r="K47" s="2" t="s">
        <v>109</v>
      </c>
      <c r="M47" s="10" t="s">
        <v>183</v>
      </c>
      <c r="N47" s="13"/>
      <c r="O47" s="12">
        <v>28</v>
      </c>
    </row>
    <row r="48" spans="3:15" ht="15" customHeight="1" x14ac:dyDescent="0.35">
      <c r="C48" s="2">
        <f t="shared" si="1"/>
        <v>346</v>
      </c>
      <c r="D48" t="s">
        <v>71</v>
      </c>
      <c r="E48" t="s">
        <v>72</v>
      </c>
      <c r="F48" t="s">
        <v>102</v>
      </c>
      <c r="G48" s="2" t="s">
        <v>131</v>
      </c>
      <c r="H48" s="3">
        <v>8.3333333333333332E-3</v>
      </c>
      <c r="I48" s="2">
        <v>4</v>
      </c>
      <c r="J48" s="2" t="s">
        <v>109</v>
      </c>
      <c r="K48" s="2" t="s">
        <v>109</v>
      </c>
      <c r="M48" s="10" t="s">
        <v>185</v>
      </c>
      <c r="N48" s="11"/>
      <c r="O48" s="12">
        <v>12</v>
      </c>
    </row>
    <row r="49" spans="3:15" ht="15" customHeight="1" x14ac:dyDescent="0.35">
      <c r="C49" s="2">
        <f t="shared" si="1"/>
        <v>347</v>
      </c>
      <c r="D49" t="s">
        <v>71</v>
      </c>
      <c r="E49" t="s">
        <v>79</v>
      </c>
      <c r="F49" t="s">
        <v>102</v>
      </c>
      <c r="G49" s="2" t="s">
        <v>131</v>
      </c>
      <c r="H49" s="3">
        <v>4.1666666666666666E-3</v>
      </c>
      <c r="I49" s="2">
        <v>4</v>
      </c>
      <c r="J49" s="2" t="s">
        <v>109</v>
      </c>
      <c r="K49" s="2" t="s">
        <v>109</v>
      </c>
      <c r="M49" s="10" t="s">
        <v>184</v>
      </c>
      <c r="N49" s="11"/>
      <c r="O49" s="12">
        <v>6</v>
      </c>
    </row>
    <row r="50" spans="3:15" ht="15" customHeight="1" x14ac:dyDescent="0.35">
      <c r="C50" s="2">
        <f t="shared" si="1"/>
        <v>348</v>
      </c>
      <c r="D50" t="s">
        <v>46</v>
      </c>
      <c r="E50" t="s">
        <v>47</v>
      </c>
      <c r="F50" t="s">
        <v>107</v>
      </c>
      <c r="G50" s="2" t="str">
        <f t="shared" si="0"/>
        <v>M</v>
      </c>
      <c r="H50" s="3">
        <v>7.6388888888888886E-3</v>
      </c>
      <c r="I50" s="2">
        <v>4</v>
      </c>
      <c r="J50" s="2" t="s">
        <v>109</v>
      </c>
      <c r="K50" s="2" t="s">
        <v>109</v>
      </c>
      <c r="M50" s="10" t="s">
        <v>186</v>
      </c>
      <c r="N50" s="11"/>
      <c r="O50" s="12">
        <v>11</v>
      </c>
    </row>
    <row r="51" spans="3:15" ht="15" customHeight="1" x14ac:dyDescent="0.35">
      <c r="C51" s="2">
        <f t="shared" si="1"/>
        <v>349</v>
      </c>
      <c r="D51" t="s">
        <v>8</v>
      </c>
      <c r="E51" t="s">
        <v>9</v>
      </c>
      <c r="F51" t="s">
        <v>99</v>
      </c>
      <c r="G51" s="2" t="str">
        <f t="shared" si="0"/>
        <v>M</v>
      </c>
      <c r="H51" s="3">
        <v>0</v>
      </c>
      <c r="I51" s="2">
        <v>4</v>
      </c>
      <c r="J51" s="2" t="s">
        <v>109</v>
      </c>
      <c r="K51" s="2" t="s">
        <v>109</v>
      </c>
      <c r="M51" s="10" t="s">
        <v>187</v>
      </c>
      <c r="N51" s="11"/>
      <c r="O51" s="12">
        <v>0</v>
      </c>
    </row>
    <row r="52" spans="3:15" ht="15" customHeight="1" x14ac:dyDescent="0.35">
      <c r="C52" s="2">
        <f t="shared" si="1"/>
        <v>350</v>
      </c>
      <c r="D52" t="s">
        <v>10</v>
      </c>
      <c r="E52" t="s">
        <v>11</v>
      </c>
      <c r="F52" t="s">
        <v>99</v>
      </c>
      <c r="G52" s="2" t="str">
        <f t="shared" si="0"/>
        <v>M</v>
      </c>
      <c r="H52" s="3">
        <v>1.736111111111111E-3</v>
      </c>
      <c r="I52" s="2">
        <v>4</v>
      </c>
      <c r="J52" s="2" t="s">
        <v>109</v>
      </c>
      <c r="K52" s="2" t="s">
        <v>109</v>
      </c>
      <c r="M52" s="10" t="s">
        <v>188</v>
      </c>
      <c r="N52" s="11"/>
      <c r="O52" s="12">
        <v>2.5</v>
      </c>
    </row>
    <row r="53" spans="3:15" ht="15" customHeight="1" x14ac:dyDescent="0.35">
      <c r="C53" s="2">
        <f t="shared" si="1"/>
        <v>351</v>
      </c>
      <c r="D53" t="s">
        <v>126</v>
      </c>
      <c r="E53" t="s">
        <v>127</v>
      </c>
      <c r="F53" t="s">
        <v>106</v>
      </c>
      <c r="G53" s="2" t="str">
        <f t="shared" si="0"/>
        <v>M</v>
      </c>
      <c r="H53" s="3">
        <v>9.3749999999999997E-3</v>
      </c>
      <c r="I53" s="2">
        <v>4</v>
      </c>
      <c r="J53" s="2" t="s">
        <v>109</v>
      </c>
      <c r="K53" s="2" t="s">
        <v>109</v>
      </c>
      <c r="M53" s="10" t="s">
        <v>189</v>
      </c>
      <c r="N53" s="11"/>
      <c r="O53" s="12">
        <v>13.5</v>
      </c>
    </row>
    <row r="54" spans="3:15" ht="15" customHeight="1" x14ac:dyDescent="0.35">
      <c r="C54" s="2">
        <f t="shared" si="1"/>
        <v>352</v>
      </c>
      <c r="D54" t="s">
        <v>28</v>
      </c>
      <c r="E54" t="s">
        <v>29</v>
      </c>
      <c r="F54" t="s">
        <v>99</v>
      </c>
      <c r="G54" s="2" t="str">
        <f t="shared" si="0"/>
        <v>M</v>
      </c>
      <c r="H54" s="3">
        <v>7.6388888888888886E-3</v>
      </c>
      <c r="I54" s="2">
        <v>4</v>
      </c>
      <c r="J54" s="2" t="s">
        <v>109</v>
      </c>
      <c r="K54" s="2" t="s">
        <v>109</v>
      </c>
      <c r="M54" s="10" t="s">
        <v>190</v>
      </c>
      <c r="N54" s="11"/>
      <c r="O54" s="12">
        <v>11</v>
      </c>
    </row>
    <row r="55" spans="3:15" ht="15" customHeight="1" x14ac:dyDescent="0.35">
      <c r="C55" s="2">
        <f t="shared" si="1"/>
        <v>353</v>
      </c>
      <c r="D55" t="s">
        <v>120</v>
      </c>
      <c r="E55" t="s">
        <v>121</v>
      </c>
      <c r="F55" t="s">
        <v>106</v>
      </c>
      <c r="G55" s="2" t="str">
        <f t="shared" si="0"/>
        <v>M</v>
      </c>
      <c r="H55" s="3">
        <v>4.8611111111111112E-3</v>
      </c>
      <c r="I55" s="2">
        <v>4</v>
      </c>
      <c r="J55" s="2" t="s">
        <v>109</v>
      </c>
      <c r="K55" s="2" t="s">
        <v>109</v>
      </c>
      <c r="M55" s="10" t="s">
        <v>191</v>
      </c>
      <c r="N55" s="11"/>
      <c r="O55" s="12">
        <v>7</v>
      </c>
    </row>
    <row r="56" spans="3:15" ht="15" customHeight="1" x14ac:dyDescent="0.35">
      <c r="C56" s="2">
        <f t="shared" si="1"/>
        <v>354</v>
      </c>
      <c r="D56" t="s">
        <v>137</v>
      </c>
      <c r="E56" t="s">
        <v>138</v>
      </c>
      <c r="F56" t="s">
        <v>107</v>
      </c>
      <c r="G56" s="2" t="str">
        <f t="shared" si="0"/>
        <v>M</v>
      </c>
      <c r="H56" s="3">
        <v>8.3333333333333332E-3</v>
      </c>
      <c r="I56" s="2">
        <v>4</v>
      </c>
      <c r="J56" s="2" t="s">
        <v>109</v>
      </c>
      <c r="K56" s="2" t="s">
        <v>109</v>
      </c>
      <c r="M56" s="10" t="s">
        <v>192</v>
      </c>
      <c r="N56" s="11"/>
      <c r="O56" s="12">
        <v>12</v>
      </c>
    </row>
    <row r="57" spans="3:15" ht="15" customHeight="1" x14ac:dyDescent="0.35">
      <c r="C57" s="2">
        <f t="shared" si="1"/>
        <v>355</v>
      </c>
      <c r="D57" t="s">
        <v>69</v>
      </c>
      <c r="E57" t="s">
        <v>70</v>
      </c>
      <c r="F57" t="s">
        <v>99</v>
      </c>
      <c r="G57" s="2" t="str">
        <f t="shared" si="0"/>
        <v>M</v>
      </c>
      <c r="H57" s="3">
        <v>6.9444444444444441E-3</v>
      </c>
      <c r="I57" s="2">
        <v>4</v>
      </c>
      <c r="J57" s="2" t="s">
        <v>109</v>
      </c>
      <c r="K57" s="2" t="s">
        <v>109</v>
      </c>
      <c r="M57" s="10" t="s">
        <v>193</v>
      </c>
      <c r="N57" s="11"/>
      <c r="O57" s="12">
        <v>10</v>
      </c>
    </row>
    <row r="58" spans="3:15" ht="15" customHeight="1" x14ac:dyDescent="0.35">
      <c r="C58" s="2">
        <f t="shared" si="1"/>
        <v>356</v>
      </c>
      <c r="D58" t="s">
        <v>92</v>
      </c>
      <c r="E58" t="s">
        <v>93</v>
      </c>
      <c r="F58" t="s">
        <v>101</v>
      </c>
      <c r="G58" s="2" t="str">
        <f t="shared" si="0"/>
        <v>F</v>
      </c>
      <c r="H58" s="3">
        <v>1.4583333333333332E-2</v>
      </c>
      <c r="I58" s="2">
        <v>4</v>
      </c>
      <c r="J58" s="2" t="s">
        <v>109</v>
      </c>
      <c r="K58" s="2" t="s">
        <v>109</v>
      </c>
      <c r="M58" s="10" t="s">
        <v>194</v>
      </c>
      <c r="N58" s="11"/>
      <c r="O58" s="12">
        <v>21</v>
      </c>
    </row>
    <row r="59" spans="3:15" ht="15" customHeight="1" x14ac:dyDescent="0.35">
      <c r="C59" s="2">
        <f t="shared" si="1"/>
        <v>357</v>
      </c>
      <c r="D59" t="s">
        <v>92</v>
      </c>
      <c r="E59" t="s">
        <v>27</v>
      </c>
      <c r="F59" t="s">
        <v>105</v>
      </c>
      <c r="G59" s="2" t="str">
        <f t="shared" si="0"/>
        <v>F</v>
      </c>
      <c r="H59" s="3">
        <v>1.7013888888888887E-2</v>
      </c>
      <c r="I59" s="2">
        <v>2</v>
      </c>
      <c r="J59" s="2" t="s">
        <v>109</v>
      </c>
      <c r="K59" s="2" t="s">
        <v>109</v>
      </c>
      <c r="M59" s="10" t="s">
        <v>195</v>
      </c>
      <c r="N59" s="11"/>
      <c r="O59" s="12">
        <v>24.5</v>
      </c>
    </row>
    <row r="60" spans="3:15" ht="15" customHeight="1" x14ac:dyDescent="0.35">
      <c r="C60" s="2">
        <f t="shared" si="1"/>
        <v>358</v>
      </c>
      <c r="D60" t="s">
        <v>139</v>
      </c>
      <c r="E60" t="s">
        <v>140</v>
      </c>
      <c r="F60" t="s">
        <v>102</v>
      </c>
      <c r="G60" s="2" t="s">
        <v>131</v>
      </c>
      <c r="H60" s="3">
        <v>2.4305555555555556E-3</v>
      </c>
      <c r="I60" s="2">
        <v>4</v>
      </c>
      <c r="J60" s="2" t="s">
        <v>109</v>
      </c>
      <c r="K60" s="2" t="s">
        <v>109</v>
      </c>
      <c r="M60" s="10" t="s">
        <v>196</v>
      </c>
      <c r="N60" s="11"/>
      <c r="O60" s="12">
        <v>3.5</v>
      </c>
    </row>
    <row r="61" spans="3:15" x14ac:dyDescent="0.35">
      <c r="C61" s="2">
        <f t="shared" si="1"/>
        <v>359</v>
      </c>
      <c r="D61" t="s">
        <v>30</v>
      </c>
      <c r="E61" t="s">
        <v>90</v>
      </c>
      <c r="F61" t="s">
        <v>102</v>
      </c>
      <c r="G61" s="2" t="s">
        <v>131</v>
      </c>
      <c r="H61" s="3">
        <v>8.3333333333333332E-3</v>
      </c>
      <c r="I61" s="2">
        <v>4</v>
      </c>
      <c r="J61" s="2" t="s">
        <v>109</v>
      </c>
      <c r="K61" s="2" t="s">
        <v>109</v>
      </c>
      <c r="M61" s="10" t="s">
        <v>197</v>
      </c>
      <c r="N61" s="11"/>
      <c r="O61" s="12">
        <v>12</v>
      </c>
    </row>
    <row r="62" spans="3:15" x14ac:dyDescent="0.35">
      <c r="C62" s="2">
        <f t="shared" si="1"/>
        <v>360</v>
      </c>
      <c r="D62" t="s">
        <v>30</v>
      </c>
      <c r="E62" t="s">
        <v>31</v>
      </c>
      <c r="F62" t="s">
        <v>102</v>
      </c>
      <c r="G62" s="2" t="s">
        <v>131</v>
      </c>
      <c r="H62" s="3">
        <v>3.1249999999999997E-3</v>
      </c>
      <c r="I62" s="2">
        <v>4</v>
      </c>
      <c r="J62" s="2" t="s">
        <v>109</v>
      </c>
      <c r="K62" s="2" t="s">
        <v>109</v>
      </c>
      <c r="M62" s="10" t="s">
        <v>198</v>
      </c>
      <c r="N62" s="11"/>
      <c r="O62" s="12">
        <v>4.5</v>
      </c>
    </row>
    <row r="63" spans="3:15" x14ac:dyDescent="0.35">
      <c r="C63" s="2">
        <f t="shared" si="1"/>
        <v>361</v>
      </c>
      <c r="D63" t="s">
        <v>30</v>
      </c>
      <c r="E63" t="s">
        <v>20</v>
      </c>
      <c r="F63" t="s">
        <v>106</v>
      </c>
      <c r="G63" s="2" t="str">
        <f t="shared" si="0"/>
        <v>M</v>
      </c>
      <c r="H63" s="3">
        <v>4.5138888888888893E-3</v>
      </c>
      <c r="I63" s="2">
        <v>4</v>
      </c>
      <c r="J63" s="2" t="s">
        <v>109</v>
      </c>
      <c r="K63" s="2" t="s">
        <v>109</v>
      </c>
      <c r="M63" s="10" t="s">
        <v>199</v>
      </c>
      <c r="N63" s="11"/>
      <c r="O63" s="12">
        <v>6.5</v>
      </c>
    </row>
    <row r="64" spans="3:15" x14ac:dyDescent="0.35">
      <c r="C64" s="2">
        <f t="shared" si="1"/>
        <v>362</v>
      </c>
      <c r="D64" t="s">
        <v>118</v>
      </c>
      <c r="E64" t="s">
        <v>119</v>
      </c>
      <c r="F64" t="s">
        <v>106</v>
      </c>
      <c r="G64" s="2" t="str">
        <f t="shared" si="0"/>
        <v>M</v>
      </c>
      <c r="H64" s="3">
        <v>8.6805555555555559E-3</v>
      </c>
      <c r="I64" s="2">
        <v>4</v>
      </c>
      <c r="J64" s="2" t="s">
        <v>109</v>
      </c>
      <c r="K64" s="2" t="s">
        <v>109</v>
      </c>
      <c r="M64" s="10" t="s">
        <v>200</v>
      </c>
      <c r="N64" s="11"/>
      <c r="O64" s="12">
        <v>12.5</v>
      </c>
    </row>
    <row r="65" spans="3:15" x14ac:dyDescent="0.35">
      <c r="C65" s="2">
        <f t="shared" si="1"/>
        <v>363</v>
      </c>
      <c r="D65" t="s">
        <v>89</v>
      </c>
      <c r="E65" t="s">
        <v>90</v>
      </c>
      <c r="F65" t="s">
        <v>99</v>
      </c>
      <c r="G65" s="2" t="str">
        <f t="shared" si="0"/>
        <v>M</v>
      </c>
      <c r="H65" s="3">
        <v>2.0833333333333333E-3</v>
      </c>
      <c r="I65" s="2">
        <v>4</v>
      </c>
      <c r="J65" s="2" t="s">
        <v>109</v>
      </c>
      <c r="K65" s="2" t="s">
        <v>109</v>
      </c>
      <c r="M65" s="10" t="s">
        <v>201</v>
      </c>
      <c r="N65" s="11"/>
      <c r="O65" s="12">
        <v>3</v>
      </c>
    </row>
    <row r="66" spans="3:15" x14ac:dyDescent="0.35">
      <c r="C66" s="2">
        <f t="shared" si="1"/>
        <v>364</v>
      </c>
      <c r="D66" t="s">
        <v>53</v>
      </c>
      <c r="E66" t="s">
        <v>54</v>
      </c>
      <c r="F66" t="s">
        <v>106</v>
      </c>
      <c r="G66" s="2" t="str">
        <f t="shared" si="0"/>
        <v>M</v>
      </c>
      <c r="H66" s="3">
        <v>6.9444444444444441E-3</v>
      </c>
      <c r="I66" s="2">
        <v>4</v>
      </c>
      <c r="J66" s="2" t="s">
        <v>109</v>
      </c>
      <c r="K66" s="2" t="s">
        <v>109</v>
      </c>
      <c r="M66" s="10" t="s">
        <v>202</v>
      </c>
      <c r="N66" s="11"/>
      <c r="O66" s="12">
        <v>10</v>
      </c>
    </row>
    <row r="67" spans="3:15" x14ac:dyDescent="0.35">
      <c r="C67" s="2">
        <f t="shared" si="1"/>
        <v>365</v>
      </c>
      <c r="D67" t="s">
        <v>91</v>
      </c>
      <c r="E67" t="s">
        <v>90</v>
      </c>
      <c r="F67" t="s">
        <v>102</v>
      </c>
      <c r="G67" s="2" t="s">
        <v>131</v>
      </c>
      <c r="H67" s="3">
        <v>7.2916666666666659E-3</v>
      </c>
      <c r="I67" s="2">
        <v>4</v>
      </c>
      <c r="J67" s="2" t="s">
        <v>109</v>
      </c>
      <c r="K67" s="2" t="s">
        <v>109</v>
      </c>
      <c r="M67" s="10" t="s">
        <v>203</v>
      </c>
      <c r="N67" s="11"/>
      <c r="O67" s="12">
        <v>10.5</v>
      </c>
    </row>
    <row r="68" spans="3:15" x14ac:dyDescent="0.35">
      <c r="C68" s="2">
        <f t="shared" si="1"/>
        <v>366</v>
      </c>
      <c r="D68" t="s">
        <v>50</v>
      </c>
      <c r="E68" t="s">
        <v>49</v>
      </c>
      <c r="F68" t="s">
        <v>106</v>
      </c>
      <c r="G68" s="2" t="str">
        <f t="shared" si="0"/>
        <v>M</v>
      </c>
      <c r="H68" s="3">
        <v>9.7222222222222224E-3</v>
      </c>
      <c r="I68" s="2">
        <v>4</v>
      </c>
      <c r="J68" s="2" t="s">
        <v>109</v>
      </c>
      <c r="K68" s="2" t="s">
        <v>109</v>
      </c>
      <c r="M68" s="10" t="s">
        <v>204</v>
      </c>
      <c r="N68" s="11"/>
      <c r="O68" s="12">
        <v>14</v>
      </c>
    </row>
    <row r="69" spans="3:15" x14ac:dyDescent="0.35">
      <c r="C69" s="2">
        <f t="shared" si="1"/>
        <v>367</v>
      </c>
      <c r="D69" t="s">
        <v>96</v>
      </c>
      <c r="E69" t="s">
        <v>97</v>
      </c>
      <c r="F69" t="s">
        <v>103</v>
      </c>
      <c r="G69" s="2" t="str">
        <f t="shared" si="0"/>
        <v>F</v>
      </c>
      <c r="H69" s="3">
        <v>5.208333333333333E-3</v>
      </c>
      <c r="I69" s="2">
        <v>4</v>
      </c>
      <c r="J69" s="2" t="s">
        <v>109</v>
      </c>
      <c r="K69" s="2" t="s">
        <v>109</v>
      </c>
      <c r="M69" s="10" t="s">
        <v>205</v>
      </c>
      <c r="N69" s="11"/>
      <c r="O69" s="12">
        <v>7.5</v>
      </c>
    </row>
    <row r="70" spans="3:15" x14ac:dyDescent="0.35">
      <c r="C70" s="2">
        <f t="shared" si="1"/>
        <v>368</v>
      </c>
      <c r="D70" t="s">
        <v>38</v>
      </c>
      <c r="E70" t="s">
        <v>39</v>
      </c>
      <c r="F70" t="s">
        <v>104</v>
      </c>
      <c r="G70" s="2" t="s">
        <v>132</v>
      </c>
      <c r="H70" s="3">
        <v>0</v>
      </c>
      <c r="I70" s="2">
        <v>3</v>
      </c>
      <c r="J70" s="2" t="s">
        <v>109</v>
      </c>
      <c r="K70" s="2" t="s">
        <v>109</v>
      </c>
    </row>
    <row r="71" spans="3:15" x14ac:dyDescent="0.35">
      <c r="C71" s="2">
        <f t="shared" ref="C71:C134" si="2">+C70+1</f>
        <v>369</v>
      </c>
      <c r="D71" t="s">
        <v>128</v>
      </c>
      <c r="E71" t="s">
        <v>129</v>
      </c>
      <c r="F71" t="s">
        <v>103</v>
      </c>
      <c r="G71" s="2" t="str">
        <f t="shared" si="0"/>
        <v>F</v>
      </c>
      <c r="H71" s="3">
        <v>8.3333333333333332E-3</v>
      </c>
      <c r="I71" s="2">
        <v>4</v>
      </c>
      <c r="J71" s="2" t="s">
        <v>109</v>
      </c>
      <c r="K71" s="2" t="s">
        <v>109</v>
      </c>
      <c r="M71" s="10" t="s">
        <v>206</v>
      </c>
      <c r="N71" s="11"/>
      <c r="O71" s="12">
        <v>12</v>
      </c>
    </row>
    <row r="72" spans="3:15" x14ac:dyDescent="0.35">
      <c r="C72" s="2">
        <f t="shared" si="2"/>
        <v>370</v>
      </c>
      <c r="D72" s="9" t="s">
        <v>42</v>
      </c>
      <c r="E72" s="9" t="s">
        <v>141</v>
      </c>
      <c r="F72" s="9" t="s">
        <v>109</v>
      </c>
      <c r="G72" s="4" t="s">
        <v>134</v>
      </c>
      <c r="H72" s="3">
        <v>0</v>
      </c>
      <c r="I72" s="2">
        <v>4</v>
      </c>
      <c r="J72" s="2" t="s">
        <v>109</v>
      </c>
      <c r="K72" s="2" t="s">
        <v>109</v>
      </c>
    </row>
    <row r="73" spans="3:15" x14ac:dyDescent="0.35">
      <c r="C73" s="2">
        <f t="shared" si="2"/>
        <v>371</v>
      </c>
      <c r="D73" s="9" t="s">
        <v>142</v>
      </c>
      <c r="E73" s="9" t="s">
        <v>121</v>
      </c>
      <c r="F73" s="9" t="s">
        <v>109</v>
      </c>
      <c r="G73" s="4" t="s">
        <v>131</v>
      </c>
      <c r="H73" s="3">
        <v>0</v>
      </c>
      <c r="I73" s="2">
        <v>4</v>
      </c>
      <c r="J73" s="2" t="s">
        <v>109</v>
      </c>
      <c r="K73" s="2" t="s">
        <v>109</v>
      </c>
    </row>
    <row r="74" spans="3:15" x14ac:dyDescent="0.35">
      <c r="C74" s="2">
        <f t="shared" si="2"/>
        <v>372</v>
      </c>
      <c r="D74" s="4" t="s">
        <v>207</v>
      </c>
      <c r="E74" s="4" t="s">
        <v>208</v>
      </c>
      <c r="F74" s="4" t="s">
        <v>109</v>
      </c>
      <c r="G74" s="4" t="s">
        <v>134</v>
      </c>
      <c r="H74" s="3">
        <v>0</v>
      </c>
      <c r="I74" s="2">
        <v>2</v>
      </c>
      <c r="J74" s="2" t="s">
        <v>109</v>
      </c>
      <c r="K74" s="2" t="s">
        <v>109</v>
      </c>
    </row>
    <row r="75" spans="3:15" x14ac:dyDescent="0.35">
      <c r="C75" s="2">
        <f t="shared" si="2"/>
        <v>373</v>
      </c>
      <c r="D75" s="4" t="s">
        <v>209</v>
      </c>
      <c r="E75" s="4" t="s">
        <v>86</v>
      </c>
      <c r="F75" s="4" t="s">
        <v>109</v>
      </c>
      <c r="G75" s="4" t="s">
        <v>134</v>
      </c>
      <c r="H75" s="3">
        <v>0</v>
      </c>
      <c r="I75" s="2">
        <v>2</v>
      </c>
      <c r="J75" s="2" t="s">
        <v>109</v>
      </c>
      <c r="K75" s="2" t="s">
        <v>109</v>
      </c>
    </row>
    <row r="76" spans="3:15" x14ac:dyDescent="0.35">
      <c r="C76" s="2">
        <f t="shared" si="2"/>
        <v>374</v>
      </c>
      <c r="D76" s="4" t="s">
        <v>210</v>
      </c>
      <c r="E76" s="4" t="s">
        <v>63</v>
      </c>
      <c r="F76" s="4" t="s">
        <v>109</v>
      </c>
      <c r="G76" s="4" t="s">
        <v>131</v>
      </c>
      <c r="H76" s="3">
        <v>0</v>
      </c>
      <c r="I76" s="2">
        <v>1</v>
      </c>
      <c r="J76" s="2" t="s">
        <v>109</v>
      </c>
      <c r="K76" s="2" t="s">
        <v>109</v>
      </c>
    </row>
    <row r="77" spans="3:15" x14ac:dyDescent="0.35">
      <c r="C77" s="2">
        <f t="shared" si="2"/>
        <v>375</v>
      </c>
      <c r="D77" s="4" t="s">
        <v>211</v>
      </c>
      <c r="E77" s="4" t="s">
        <v>63</v>
      </c>
      <c r="F77" s="4" t="s">
        <v>109</v>
      </c>
      <c r="G77" s="4" t="s">
        <v>131</v>
      </c>
      <c r="H77" s="3">
        <v>0</v>
      </c>
      <c r="I77" s="2">
        <v>1</v>
      </c>
      <c r="J77" s="2" t="s">
        <v>109</v>
      </c>
      <c r="K77" s="2" t="s">
        <v>109</v>
      </c>
    </row>
    <row r="78" spans="3:15" x14ac:dyDescent="0.35">
      <c r="C78" s="2">
        <f t="shared" si="2"/>
        <v>376</v>
      </c>
      <c r="D78" s="4" t="s">
        <v>6</v>
      </c>
      <c r="E78" s="4" t="s">
        <v>212</v>
      </c>
      <c r="F78" s="4" t="s">
        <v>109</v>
      </c>
      <c r="G78" s="4" t="s">
        <v>131</v>
      </c>
      <c r="H78" s="3">
        <v>0</v>
      </c>
      <c r="I78" s="2">
        <v>2</v>
      </c>
      <c r="J78" s="2" t="s">
        <v>109</v>
      </c>
      <c r="K78" s="2" t="s">
        <v>109</v>
      </c>
    </row>
    <row r="79" spans="3:15" x14ac:dyDescent="0.35">
      <c r="C79" s="2">
        <f t="shared" si="2"/>
        <v>377</v>
      </c>
      <c r="D79" s="4" t="s">
        <v>213</v>
      </c>
      <c r="E79" s="4" t="s">
        <v>9</v>
      </c>
      <c r="F79" s="4" t="s">
        <v>109</v>
      </c>
      <c r="G79" s="4" t="s">
        <v>134</v>
      </c>
      <c r="H79" s="3">
        <v>0</v>
      </c>
      <c r="I79" s="2">
        <v>1</v>
      </c>
      <c r="J79" s="2" t="s">
        <v>109</v>
      </c>
      <c r="K79" s="2" t="s">
        <v>109</v>
      </c>
    </row>
    <row r="80" spans="3:15" x14ac:dyDescent="0.35">
      <c r="C80" s="2">
        <f t="shared" si="2"/>
        <v>378</v>
      </c>
      <c r="D80" s="4" t="s">
        <v>214</v>
      </c>
      <c r="E80" s="4" t="s">
        <v>215</v>
      </c>
      <c r="F80" s="4" t="s">
        <v>109</v>
      </c>
      <c r="G80" s="4" t="s">
        <v>134</v>
      </c>
      <c r="H80" s="3">
        <v>0</v>
      </c>
      <c r="I80" s="2">
        <v>1</v>
      </c>
      <c r="J80" s="2" t="s">
        <v>109</v>
      </c>
      <c r="K80" s="2" t="s">
        <v>109</v>
      </c>
    </row>
    <row r="81" spans="3:11" x14ac:dyDescent="0.35">
      <c r="C81" s="2">
        <f t="shared" si="2"/>
        <v>379</v>
      </c>
      <c r="D81" s="4" t="s">
        <v>216</v>
      </c>
      <c r="E81" s="4" t="s">
        <v>81</v>
      </c>
      <c r="F81" s="4" t="s">
        <v>109</v>
      </c>
      <c r="G81" s="4" t="s">
        <v>134</v>
      </c>
      <c r="H81" s="3">
        <v>0</v>
      </c>
      <c r="I81" s="2">
        <v>1</v>
      </c>
      <c r="J81" s="2" t="s">
        <v>109</v>
      </c>
      <c r="K81" s="2" t="s">
        <v>109</v>
      </c>
    </row>
    <row r="82" spans="3:11" x14ac:dyDescent="0.35">
      <c r="C82" s="2">
        <f t="shared" si="2"/>
        <v>380</v>
      </c>
      <c r="D82" s="4" t="s">
        <v>217</v>
      </c>
      <c r="E82" s="4" t="s">
        <v>218</v>
      </c>
      <c r="F82" s="4" t="s">
        <v>109</v>
      </c>
      <c r="G82" s="4" t="s">
        <v>131</v>
      </c>
      <c r="H82" s="3">
        <v>0</v>
      </c>
      <c r="I82" s="2">
        <v>1</v>
      </c>
      <c r="J82" s="2" t="s">
        <v>109</v>
      </c>
      <c r="K82" s="2" t="s">
        <v>109</v>
      </c>
    </row>
    <row r="83" spans="3:11" x14ac:dyDescent="0.35">
      <c r="C83" s="2">
        <f t="shared" si="2"/>
        <v>381</v>
      </c>
      <c r="D83" s="4" t="s">
        <v>220</v>
      </c>
      <c r="E83" s="4" t="s">
        <v>219</v>
      </c>
      <c r="F83" s="4" t="s">
        <v>109</v>
      </c>
      <c r="G83" s="4" t="s">
        <v>134</v>
      </c>
      <c r="H83" s="3">
        <v>0</v>
      </c>
      <c r="I83" s="2">
        <v>2</v>
      </c>
      <c r="J83" s="2" t="s">
        <v>109</v>
      </c>
      <c r="K83" s="2" t="s">
        <v>109</v>
      </c>
    </row>
    <row r="84" spans="3:11" x14ac:dyDescent="0.35">
      <c r="C84" s="2">
        <f t="shared" si="2"/>
        <v>382</v>
      </c>
      <c r="D84" s="4" t="s">
        <v>109</v>
      </c>
      <c r="E84" s="4" t="s">
        <v>109</v>
      </c>
      <c r="F84" s="4" t="s">
        <v>109</v>
      </c>
      <c r="G84" s="4" t="s">
        <v>109</v>
      </c>
      <c r="H84" s="4" t="s">
        <v>109</v>
      </c>
      <c r="I84" s="2" t="s">
        <v>109</v>
      </c>
      <c r="J84" s="2" t="s">
        <v>109</v>
      </c>
      <c r="K84" s="2" t="s">
        <v>109</v>
      </c>
    </row>
    <row r="85" spans="3:11" x14ac:dyDescent="0.35">
      <c r="C85" s="2">
        <f t="shared" si="2"/>
        <v>383</v>
      </c>
      <c r="D85" s="4" t="s">
        <v>109</v>
      </c>
      <c r="E85" s="4" t="s">
        <v>109</v>
      </c>
      <c r="F85" s="4" t="s">
        <v>109</v>
      </c>
      <c r="G85" s="4" t="s">
        <v>109</v>
      </c>
      <c r="H85" s="4" t="s">
        <v>109</v>
      </c>
      <c r="I85" s="2" t="s">
        <v>109</v>
      </c>
      <c r="J85" s="2" t="s">
        <v>109</v>
      </c>
      <c r="K85" s="2" t="s">
        <v>109</v>
      </c>
    </row>
    <row r="86" spans="3:11" x14ac:dyDescent="0.35">
      <c r="C86" s="2">
        <f t="shared" si="2"/>
        <v>384</v>
      </c>
      <c r="D86" s="4" t="s">
        <v>109</v>
      </c>
      <c r="E86" s="4" t="s">
        <v>109</v>
      </c>
      <c r="F86" s="4" t="s">
        <v>109</v>
      </c>
      <c r="G86" s="4" t="s">
        <v>109</v>
      </c>
      <c r="H86" s="4" t="s">
        <v>109</v>
      </c>
      <c r="I86" s="2" t="s">
        <v>109</v>
      </c>
      <c r="J86" s="2" t="s">
        <v>109</v>
      </c>
      <c r="K86" s="2" t="s">
        <v>109</v>
      </c>
    </row>
    <row r="87" spans="3:11" x14ac:dyDescent="0.35">
      <c r="C87" s="2">
        <f t="shared" si="2"/>
        <v>385</v>
      </c>
      <c r="D87" s="4" t="s">
        <v>109</v>
      </c>
      <c r="E87" s="4" t="s">
        <v>109</v>
      </c>
      <c r="F87" s="4" t="s">
        <v>109</v>
      </c>
      <c r="G87" s="4" t="s">
        <v>109</v>
      </c>
      <c r="H87" s="4" t="s">
        <v>109</v>
      </c>
      <c r="I87" s="2" t="s">
        <v>109</v>
      </c>
      <c r="J87" s="2" t="s">
        <v>109</v>
      </c>
      <c r="K87" s="2" t="s">
        <v>109</v>
      </c>
    </row>
    <row r="88" spans="3:11" x14ac:dyDescent="0.35">
      <c r="C88" s="2">
        <f t="shared" si="2"/>
        <v>386</v>
      </c>
      <c r="D88" s="4" t="s">
        <v>109</v>
      </c>
      <c r="E88" s="4" t="s">
        <v>109</v>
      </c>
      <c r="F88" s="4" t="s">
        <v>109</v>
      </c>
      <c r="G88" s="4" t="s">
        <v>109</v>
      </c>
      <c r="H88" s="4" t="s">
        <v>109</v>
      </c>
      <c r="I88" s="2" t="s">
        <v>109</v>
      </c>
      <c r="J88" s="2" t="s">
        <v>109</v>
      </c>
      <c r="K88" s="2" t="s">
        <v>109</v>
      </c>
    </row>
    <row r="89" spans="3:11" x14ac:dyDescent="0.35">
      <c r="C89" s="2">
        <f t="shared" si="2"/>
        <v>387</v>
      </c>
      <c r="D89" s="4" t="s">
        <v>109</v>
      </c>
      <c r="E89" s="4" t="s">
        <v>109</v>
      </c>
      <c r="F89" s="4" t="s">
        <v>109</v>
      </c>
      <c r="G89" s="4" t="s">
        <v>109</v>
      </c>
      <c r="H89" s="4" t="s">
        <v>109</v>
      </c>
      <c r="I89" s="2" t="s">
        <v>109</v>
      </c>
      <c r="J89" s="2" t="s">
        <v>109</v>
      </c>
      <c r="K89" s="2" t="s">
        <v>109</v>
      </c>
    </row>
    <row r="90" spans="3:11" x14ac:dyDescent="0.35">
      <c r="C90" s="2">
        <f t="shared" si="2"/>
        <v>388</v>
      </c>
      <c r="D90" s="4" t="s">
        <v>109</v>
      </c>
      <c r="E90" s="4" t="s">
        <v>109</v>
      </c>
      <c r="F90" s="4" t="s">
        <v>109</v>
      </c>
      <c r="G90" s="4" t="s">
        <v>109</v>
      </c>
      <c r="H90" s="4" t="s">
        <v>109</v>
      </c>
      <c r="I90" s="2" t="s">
        <v>109</v>
      </c>
      <c r="J90" s="2" t="s">
        <v>109</v>
      </c>
      <c r="K90" s="2" t="s">
        <v>109</v>
      </c>
    </row>
    <row r="91" spans="3:11" x14ac:dyDescent="0.35">
      <c r="C91" s="2">
        <f t="shared" si="2"/>
        <v>389</v>
      </c>
      <c r="D91" s="4" t="s">
        <v>109</v>
      </c>
      <c r="E91" s="4" t="s">
        <v>109</v>
      </c>
      <c r="F91" s="4" t="s">
        <v>109</v>
      </c>
      <c r="G91" s="4" t="s">
        <v>109</v>
      </c>
      <c r="H91" s="4" t="s">
        <v>109</v>
      </c>
      <c r="I91" s="2" t="s">
        <v>109</v>
      </c>
      <c r="J91" s="2" t="s">
        <v>109</v>
      </c>
      <c r="K91" s="2" t="s">
        <v>109</v>
      </c>
    </row>
    <row r="92" spans="3:11" x14ac:dyDescent="0.35">
      <c r="C92" s="2">
        <f t="shared" si="2"/>
        <v>390</v>
      </c>
      <c r="D92" s="4" t="s">
        <v>109</v>
      </c>
      <c r="E92" s="4" t="s">
        <v>109</v>
      </c>
      <c r="F92" s="4" t="s">
        <v>109</v>
      </c>
      <c r="G92" s="4" t="s">
        <v>109</v>
      </c>
      <c r="H92" s="4" t="s">
        <v>109</v>
      </c>
      <c r="I92" s="2" t="s">
        <v>109</v>
      </c>
      <c r="J92" s="2" t="s">
        <v>109</v>
      </c>
      <c r="K92" s="2" t="s">
        <v>109</v>
      </c>
    </row>
    <row r="93" spans="3:11" x14ac:dyDescent="0.35">
      <c r="C93" s="2">
        <f t="shared" si="2"/>
        <v>391</v>
      </c>
      <c r="D93" s="4" t="s">
        <v>109</v>
      </c>
      <c r="E93" s="4" t="s">
        <v>109</v>
      </c>
      <c r="F93" s="4" t="s">
        <v>109</v>
      </c>
      <c r="G93" s="4" t="s">
        <v>109</v>
      </c>
      <c r="H93" s="4" t="s">
        <v>109</v>
      </c>
      <c r="I93" s="2" t="s">
        <v>109</v>
      </c>
      <c r="J93" s="2" t="s">
        <v>109</v>
      </c>
      <c r="K93" s="2" t="s">
        <v>109</v>
      </c>
    </row>
    <row r="94" spans="3:11" x14ac:dyDescent="0.35">
      <c r="C94" s="2">
        <f t="shared" si="2"/>
        <v>392</v>
      </c>
      <c r="D94" s="4" t="s">
        <v>109</v>
      </c>
      <c r="E94" s="4" t="s">
        <v>109</v>
      </c>
      <c r="F94" s="4" t="s">
        <v>109</v>
      </c>
      <c r="G94" s="4" t="s">
        <v>109</v>
      </c>
      <c r="H94" s="4" t="s">
        <v>109</v>
      </c>
      <c r="I94" s="2" t="s">
        <v>109</v>
      </c>
      <c r="J94" s="2" t="s">
        <v>109</v>
      </c>
      <c r="K94" s="2" t="s">
        <v>109</v>
      </c>
    </row>
    <row r="95" spans="3:11" x14ac:dyDescent="0.35">
      <c r="C95" s="2">
        <f t="shared" si="2"/>
        <v>393</v>
      </c>
      <c r="D95" s="4" t="s">
        <v>109</v>
      </c>
      <c r="E95" s="4" t="s">
        <v>109</v>
      </c>
      <c r="F95" s="4" t="s">
        <v>109</v>
      </c>
      <c r="G95" s="4" t="s">
        <v>109</v>
      </c>
      <c r="H95" s="4" t="s">
        <v>109</v>
      </c>
      <c r="I95" s="2" t="s">
        <v>109</v>
      </c>
      <c r="J95" s="2" t="s">
        <v>109</v>
      </c>
      <c r="K95" s="2" t="s">
        <v>109</v>
      </c>
    </row>
    <row r="96" spans="3:11" x14ac:dyDescent="0.35">
      <c r="C96" s="2">
        <f t="shared" si="2"/>
        <v>394</v>
      </c>
      <c r="D96" s="4" t="s">
        <v>109</v>
      </c>
      <c r="E96" s="4" t="s">
        <v>109</v>
      </c>
      <c r="F96" s="4" t="s">
        <v>109</v>
      </c>
      <c r="G96" s="4" t="s">
        <v>109</v>
      </c>
      <c r="H96" s="4" t="s">
        <v>109</v>
      </c>
      <c r="I96" s="2" t="s">
        <v>109</v>
      </c>
      <c r="J96" s="2" t="s">
        <v>109</v>
      </c>
      <c r="K96" s="2" t="s">
        <v>109</v>
      </c>
    </row>
    <row r="97" spans="3:11" x14ac:dyDescent="0.35">
      <c r="C97" s="2">
        <f t="shared" si="2"/>
        <v>395</v>
      </c>
      <c r="D97" s="4" t="s">
        <v>109</v>
      </c>
      <c r="E97" s="4" t="s">
        <v>109</v>
      </c>
      <c r="F97" s="4" t="s">
        <v>109</v>
      </c>
      <c r="G97" s="4" t="s">
        <v>109</v>
      </c>
      <c r="H97" s="4" t="s">
        <v>109</v>
      </c>
      <c r="I97" s="2" t="s">
        <v>109</v>
      </c>
      <c r="J97" s="2" t="s">
        <v>109</v>
      </c>
      <c r="K97" s="2" t="s">
        <v>109</v>
      </c>
    </row>
    <row r="98" spans="3:11" x14ac:dyDescent="0.35">
      <c r="C98" s="2">
        <f t="shared" si="2"/>
        <v>396</v>
      </c>
      <c r="D98" s="4" t="s">
        <v>109</v>
      </c>
      <c r="E98" s="4" t="s">
        <v>109</v>
      </c>
      <c r="F98" s="4" t="s">
        <v>109</v>
      </c>
      <c r="G98" s="4" t="s">
        <v>109</v>
      </c>
      <c r="H98" s="4" t="s">
        <v>109</v>
      </c>
      <c r="I98" s="2" t="s">
        <v>109</v>
      </c>
      <c r="J98" s="2" t="s">
        <v>109</v>
      </c>
      <c r="K98" s="2" t="s">
        <v>109</v>
      </c>
    </row>
    <row r="99" spans="3:11" x14ac:dyDescent="0.35">
      <c r="C99" s="2">
        <f t="shared" si="2"/>
        <v>397</v>
      </c>
      <c r="D99" s="4" t="s">
        <v>109</v>
      </c>
      <c r="E99" s="4" t="s">
        <v>109</v>
      </c>
      <c r="F99" s="4" t="s">
        <v>109</v>
      </c>
      <c r="G99" s="4" t="s">
        <v>109</v>
      </c>
      <c r="H99" s="4" t="s">
        <v>109</v>
      </c>
      <c r="I99" s="2" t="s">
        <v>109</v>
      </c>
      <c r="J99" s="2" t="s">
        <v>109</v>
      </c>
      <c r="K99" s="2" t="s">
        <v>109</v>
      </c>
    </row>
    <row r="100" spans="3:11" x14ac:dyDescent="0.35">
      <c r="C100" s="2">
        <f t="shared" si="2"/>
        <v>398</v>
      </c>
      <c r="D100" s="4" t="s">
        <v>109</v>
      </c>
      <c r="E100" s="4" t="s">
        <v>109</v>
      </c>
      <c r="F100" s="4" t="s">
        <v>109</v>
      </c>
      <c r="G100" s="4" t="s">
        <v>109</v>
      </c>
      <c r="H100" s="4" t="s">
        <v>109</v>
      </c>
      <c r="I100" s="2" t="s">
        <v>109</v>
      </c>
      <c r="J100" s="2" t="s">
        <v>109</v>
      </c>
      <c r="K100" s="2" t="s">
        <v>109</v>
      </c>
    </row>
    <row r="101" spans="3:11" x14ac:dyDescent="0.35">
      <c r="C101" s="2">
        <f t="shared" si="2"/>
        <v>399</v>
      </c>
      <c r="D101" s="4" t="s">
        <v>109</v>
      </c>
      <c r="E101" s="4" t="s">
        <v>109</v>
      </c>
      <c r="F101" s="4" t="s">
        <v>109</v>
      </c>
      <c r="G101" s="4" t="s">
        <v>109</v>
      </c>
      <c r="H101" s="4" t="s">
        <v>109</v>
      </c>
      <c r="I101" s="2" t="s">
        <v>109</v>
      </c>
      <c r="J101" s="2" t="s">
        <v>109</v>
      </c>
      <c r="K101" s="2" t="s">
        <v>109</v>
      </c>
    </row>
    <row r="102" spans="3:11" x14ac:dyDescent="0.35">
      <c r="C102" s="2">
        <f t="shared" si="2"/>
        <v>400</v>
      </c>
      <c r="D102" s="4" t="s">
        <v>109</v>
      </c>
      <c r="E102" s="4" t="s">
        <v>109</v>
      </c>
      <c r="F102" s="4" t="s">
        <v>109</v>
      </c>
      <c r="G102" s="4" t="s">
        <v>109</v>
      </c>
      <c r="H102" s="4" t="s">
        <v>109</v>
      </c>
      <c r="I102" s="2" t="s">
        <v>109</v>
      </c>
      <c r="J102" s="2" t="s">
        <v>109</v>
      </c>
      <c r="K102" s="2" t="s">
        <v>109</v>
      </c>
    </row>
    <row r="103" spans="3:11" x14ac:dyDescent="0.35">
      <c r="C103" s="2">
        <f t="shared" si="2"/>
        <v>401</v>
      </c>
      <c r="D103" s="4" t="s">
        <v>109</v>
      </c>
      <c r="E103" s="4" t="s">
        <v>109</v>
      </c>
      <c r="F103" s="4" t="s">
        <v>109</v>
      </c>
      <c r="G103" s="4" t="s">
        <v>109</v>
      </c>
      <c r="H103" s="4" t="s">
        <v>109</v>
      </c>
      <c r="I103" s="2" t="s">
        <v>109</v>
      </c>
      <c r="J103" s="2" t="s">
        <v>109</v>
      </c>
      <c r="K103" s="2" t="s">
        <v>109</v>
      </c>
    </row>
    <row r="104" spans="3:11" x14ac:dyDescent="0.35">
      <c r="C104" s="2">
        <f t="shared" si="2"/>
        <v>402</v>
      </c>
      <c r="D104" s="4" t="s">
        <v>109</v>
      </c>
      <c r="E104" s="4" t="s">
        <v>109</v>
      </c>
      <c r="F104" s="4" t="s">
        <v>109</v>
      </c>
      <c r="G104" s="4" t="s">
        <v>109</v>
      </c>
      <c r="H104" s="4" t="s">
        <v>109</v>
      </c>
      <c r="I104" s="2" t="s">
        <v>109</v>
      </c>
      <c r="J104" s="2" t="s">
        <v>109</v>
      </c>
      <c r="K104" s="2" t="s">
        <v>109</v>
      </c>
    </row>
    <row r="105" spans="3:11" x14ac:dyDescent="0.35">
      <c r="C105" s="2">
        <f t="shared" si="2"/>
        <v>403</v>
      </c>
      <c r="D105" s="4" t="s">
        <v>109</v>
      </c>
      <c r="E105" s="4" t="s">
        <v>109</v>
      </c>
      <c r="F105" s="4" t="s">
        <v>109</v>
      </c>
      <c r="G105" s="4" t="s">
        <v>109</v>
      </c>
      <c r="H105" s="4" t="s">
        <v>109</v>
      </c>
      <c r="I105" s="2" t="s">
        <v>109</v>
      </c>
      <c r="J105" s="2" t="s">
        <v>109</v>
      </c>
      <c r="K105" s="2" t="s">
        <v>109</v>
      </c>
    </row>
    <row r="106" spans="3:11" x14ac:dyDescent="0.35">
      <c r="C106" s="2">
        <f t="shared" si="2"/>
        <v>404</v>
      </c>
      <c r="D106" s="4" t="s">
        <v>109</v>
      </c>
      <c r="E106" s="4" t="s">
        <v>109</v>
      </c>
      <c r="F106" s="4" t="s">
        <v>109</v>
      </c>
      <c r="G106" s="4" t="s">
        <v>109</v>
      </c>
      <c r="H106" s="4" t="s">
        <v>109</v>
      </c>
      <c r="I106" s="2" t="s">
        <v>109</v>
      </c>
      <c r="J106" s="2" t="s">
        <v>109</v>
      </c>
      <c r="K106" s="2" t="s">
        <v>109</v>
      </c>
    </row>
    <row r="107" spans="3:11" x14ac:dyDescent="0.35">
      <c r="C107" s="2">
        <f t="shared" si="2"/>
        <v>405</v>
      </c>
      <c r="D107" s="4" t="s">
        <v>109</v>
      </c>
      <c r="E107" s="4" t="s">
        <v>109</v>
      </c>
      <c r="F107" s="4" t="s">
        <v>109</v>
      </c>
      <c r="G107" s="4" t="s">
        <v>109</v>
      </c>
      <c r="H107" s="4" t="s">
        <v>109</v>
      </c>
      <c r="I107" s="2" t="s">
        <v>109</v>
      </c>
      <c r="J107" s="2" t="s">
        <v>109</v>
      </c>
      <c r="K107" s="2" t="s">
        <v>109</v>
      </c>
    </row>
    <row r="108" spans="3:11" x14ac:dyDescent="0.35">
      <c r="C108" s="2">
        <f t="shared" si="2"/>
        <v>406</v>
      </c>
      <c r="D108" s="4" t="s">
        <v>109</v>
      </c>
      <c r="E108" s="4" t="s">
        <v>109</v>
      </c>
      <c r="F108" s="4" t="s">
        <v>109</v>
      </c>
      <c r="G108" s="4" t="s">
        <v>109</v>
      </c>
      <c r="H108" s="4" t="s">
        <v>109</v>
      </c>
      <c r="I108" s="2" t="s">
        <v>109</v>
      </c>
      <c r="J108" s="2" t="s">
        <v>109</v>
      </c>
      <c r="K108" s="2" t="s">
        <v>109</v>
      </c>
    </row>
    <row r="109" spans="3:11" x14ac:dyDescent="0.35">
      <c r="C109" s="2">
        <f t="shared" si="2"/>
        <v>407</v>
      </c>
      <c r="D109" s="4" t="s">
        <v>109</v>
      </c>
      <c r="E109" s="4" t="s">
        <v>109</v>
      </c>
      <c r="F109" s="4" t="s">
        <v>109</v>
      </c>
      <c r="G109" s="4" t="s">
        <v>109</v>
      </c>
      <c r="H109" s="4" t="s">
        <v>109</v>
      </c>
      <c r="I109" s="2" t="s">
        <v>109</v>
      </c>
      <c r="J109" s="2" t="s">
        <v>109</v>
      </c>
      <c r="K109" s="2" t="s">
        <v>109</v>
      </c>
    </row>
    <row r="110" spans="3:11" x14ac:dyDescent="0.35">
      <c r="C110" s="2">
        <f t="shared" si="2"/>
        <v>408</v>
      </c>
      <c r="D110" s="4" t="s">
        <v>109</v>
      </c>
      <c r="E110" s="4" t="s">
        <v>109</v>
      </c>
      <c r="F110" s="4" t="s">
        <v>109</v>
      </c>
      <c r="G110" s="4" t="s">
        <v>109</v>
      </c>
      <c r="H110" s="4" t="s">
        <v>109</v>
      </c>
      <c r="I110" s="2" t="s">
        <v>109</v>
      </c>
      <c r="J110" s="2" t="s">
        <v>109</v>
      </c>
      <c r="K110" s="2" t="s">
        <v>109</v>
      </c>
    </row>
    <row r="111" spans="3:11" x14ac:dyDescent="0.35">
      <c r="C111" s="2">
        <f t="shared" si="2"/>
        <v>409</v>
      </c>
      <c r="D111" s="4" t="s">
        <v>109</v>
      </c>
      <c r="E111" s="4" t="s">
        <v>109</v>
      </c>
      <c r="F111" s="4" t="s">
        <v>109</v>
      </c>
      <c r="G111" s="4" t="s">
        <v>109</v>
      </c>
      <c r="H111" s="4" t="s">
        <v>109</v>
      </c>
      <c r="I111" s="2" t="s">
        <v>109</v>
      </c>
      <c r="J111" s="2" t="s">
        <v>109</v>
      </c>
      <c r="K111" s="2" t="s">
        <v>109</v>
      </c>
    </row>
    <row r="112" spans="3:11" x14ac:dyDescent="0.35">
      <c r="C112" s="2">
        <f t="shared" si="2"/>
        <v>410</v>
      </c>
      <c r="D112" s="4" t="s">
        <v>109</v>
      </c>
      <c r="E112" s="4" t="s">
        <v>109</v>
      </c>
      <c r="F112" s="4" t="s">
        <v>109</v>
      </c>
      <c r="G112" s="4" t="s">
        <v>109</v>
      </c>
      <c r="H112" s="4" t="s">
        <v>109</v>
      </c>
      <c r="I112" s="2" t="s">
        <v>109</v>
      </c>
      <c r="J112" s="2" t="s">
        <v>109</v>
      </c>
      <c r="K112" s="2" t="s">
        <v>109</v>
      </c>
    </row>
    <row r="113" spans="3:11" x14ac:dyDescent="0.35">
      <c r="C113" s="2">
        <f t="shared" si="2"/>
        <v>411</v>
      </c>
      <c r="D113" s="4" t="s">
        <v>109</v>
      </c>
      <c r="E113" s="4" t="s">
        <v>109</v>
      </c>
      <c r="F113" s="4" t="s">
        <v>109</v>
      </c>
      <c r="G113" s="4" t="s">
        <v>109</v>
      </c>
      <c r="H113" s="4" t="s">
        <v>109</v>
      </c>
      <c r="I113" s="2" t="s">
        <v>109</v>
      </c>
      <c r="J113" s="2" t="s">
        <v>109</v>
      </c>
      <c r="K113" s="2" t="s">
        <v>109</v>
      </c>
    </row>
    <row r="114" spans="3:11" x14ac:dyDescent="0.35">
      <c r="C114" s="2">
        <f t="shared" si="2"/>
        <v>412</v>
      </c>
      <c r="D114" s="4" t="s">
        <v>109</v>
      </c>
      <c r="E114" s="4" t="s">
        <v>109</v>
      </c>
      <c r="F114" s="4" t="s">
        <v>109</v>
      </c>
      <c r="G114" s="4" t="s">
        <v>109</v>
      </c>
      <c r="H114" s="4" t="s">
        <v>109</v>
      </c>
      <c r="I114" s="2" t="s">
        <v>109</v>
      </c>
      <c r="J114" s="2" t="s">
        <v>109</v>
      </c>
      <c r="K114" s="2" t="s">
        <v>109</v>
      </c>
    </row>
    <row r="115" spans="3:11" x14ac:dyDescent="0.35">
      <c r="C115" s="2">
        <f t="shared" si="2"/>
        <v>413</v>
      </c>
      <c r="D115" s="4" t="s">
        <v>109</v>
      </c>
      <c r="E115" s="4" t="s">
        <v>109</v>
      </c>
      <c r="F115" s="4" t="s">
        <v>109</v>
      </c>
      <c r="G115" s="4" t="s">
        <v>109</v>
      </c>
      <c r="H115" s="4" t="s">
        <v>109</v>
      </c>
      <c r="I115" s="2" t="s">
        <v>109</v>
      </c>
      <c r="J115" s="2" t="s">
        <v>109</v>
      </c>
      <c r="K115" s="2" t="s">
        <v>109</v>
      </c>
    </row>
    <row r="116" spans="3:11" x14ac:dyDescent="0.35">
      <c r="C116" s="2">
        <f t="shared" si="2"/>
        <v>414</v>
      </c>
      <c r="D116" s="4" t="s">
        <v>109</v>
      </c>
      <c r="E116" s="4" t="s">
        <v>109</v>
      </c>
      <c r="F116" s="4" t="s">
        <v>109</v>
      </c>
      <c r="G116" s="4" t="s">
        <v>109</v>
      </c>
      <c r="H116" s="4" t="s">
        <v>109</v>
      </c>
      <c r="I116" s="2" t="s">
        <v>109</v>
      </c>
      <c r="J116" s="2" t="s">
        <v>109</v>
      </c>
      <c r="K116" s="2" t="s">
        <v>109</v>
      </c>
    </row>
    <row r="117" spans="3:11" x14ac:dyDescent="0.35">
      <c r="C117" s="2">
        <f t="shared" si="2"/>
        <v>415</v>
      </c>
      <c r="D117" s="4" t="s">
        <v>109</v>
      </c>
      <c r="E117" s="4" t="s">
        <v>109</v>
      </c>
      <c r="F117" s="4" t="s">
        <v>109</v>
      </c>
      <c r="G117" s="4" t="s">
        <v>109</v>
      </c>
      <c r="H117" s="4" t="s">
        <v>109</v>
      </c>
      <c r="I117" s="2" t="s">
        <v>109</v>
      </c>
      <c r="J117" s="2" t="s">
        <v>109</v>
      </c>
      <c r="K117" s="2" t="s">
        <v>109</v>
      </c>
    </row>
    <row r="118" spans="3:11" x14ac:dyDescent="0.35">
      <c r="C118" s="2">
        <f t="shared" si="2"/>
        <v>416</v>
      </c>
      <c r="D118" s="4" t="s">
        <v>109</v>
      </c>
      <c r="E118" s="4" t="s">
        <v>109</v>
      </c>
      <c r="F118" s="4" t="s">
        <v>109</v>
      </c>
      <c r="G118" s="4" t="s">
        <v>109</v>
      </c>
      <c r="H118" s="4" t="s">
        <v>109</v>
      </c>
      <c r="I118" s="2" t="s">
        <v>109</v>
      </c>
      <c r="J118" s="2" t="s">
        <v>109</v>
      </c>
      <c r="K118" s="2" t="s">
        <v>109</v>
      </c>
    </row>
    <row r="119" spans="3:11" x14ac:dyDescent="0.35">
      <c r="C119" s="2">
        <f t="shared" si="2"/>
        <v>417</v>
      </c>
      <c r="D119" s="4" t="s">
        <v>109</v>
      </c>
      <c r="E119" s="4" t="s">
        <v>109</v>
      </c>
      <c r="F119" s="4" t="s">
        <v>109</v>
      </c>
      <c r="G119" s="4" t="s">
        <v>109</v>
      </c>
      <c r="H119" s="4" t="s">
        <v>109</v>
      </c>
      <c r="I119" s="2" t="s">
        <v>109</v>
      </c>
      <c r="J119" s="2" t="s">
        <v>109</v>
      </c>
      <c r="K119" s="2" t="s">
        <v>109</v>
      </c>
    </row>
    <row r="120" spans="3:11" x14ac:dyDescent="0.35">
      <c r="C120" s="2">
        <f t="shared" si="2"/>
        <v>418</v>
      </c>
      <c r="D120" s="4" t="s">
        <v>109</v>
      </c>
      <c r="E120" s="4" t="s">
        <v>109</v>
      </c>
      <c r="F120" s="4" t="s">
        <v>109</v>
      </c>
      <c r="G120" s="4" t="s">
        <v>109</v>
      </c>
      <c r="H120" s="4" t="s">
        <v>109</v>
      </c>
      <c r="I120" s="2" t="s">
        <v>109</v>
      </c>
      <c r="J120" s="2" t="s">
        <v>109</v>
      </c>
      <c r="K120" s="2" t="s">
        <v>109</v>
      </c>
    </row>
    <row r="121" spans="3:11" x14ac:dyDescent="0.35">
      <c r="C121" s="2">
        <f t="shared" si="2"/>
        <v>419</v>
      </c>
      <c r="D121" s="4" t="s">
        <v>109</v>
      </c>
      <c r="E121" s="4" t="s">
        <v>109</v>
      </c>
      <c r="F121" s="4" t="s">
        <v>109</v>
      </c>
      <c r="G121" s="4" t="s">
        <v>109</v>
      </c>
      <c r="H121" s="4" t="s">
        <v>109</v>
      </c>
      <c r="I121" s="2" t="s">
        <v>109</v>
      </c>
      <c r="J121" s="2" t="s">
        <v>109</v>
      </c>
      <c r="K121" s="2" t="s">
        <v>109</v>
      </c>
    </row>
    <row r="122" spans="3:11" x14ac:dyDescent="0.35">
      <c r="C122" s="2">
        <f t="shared" si="2"/>
        <v>420</v>
      </c>
      <c r="D122" s="4" t="s">
        <v>109</v>
      </c>
      <c r="E122" s="4" t="s">
        <v>109</v>
      </c>
      <c r="F122" s="4" t="s">
        <v>109</v>
      </c>
      <c r="G122" s="4" t="s">
        <v>109</v>
      </c>
      <c r="H122" s="4" t="s">
        <v>109</v>
      </c>
      <c r="I122" s="2" t="s">
        <v>109</v>
      </c>
      <c r="J122" s="2" t="s">
        <v>109</v>
      </c>
      <c r="K122" s="2" t="s">
        <v>109</v>
      </c>
    </row>
    <row r="123" spans="3:11" x14ac:dyDescent="0.35">
      <c r="C123" s="2">
        <f t="shared" si="2"/>
        <v>421</v>
      </c>
      <c r="D123" s="4" t="s">
        <v>109</v>
      </c>
      <c r="E123" s="4" t="s">
        <v>109</v>
      </c>
      <c r="F123" s="4" t="s">
        <v>109</v>
      </c>
      <c r="G123" s="4" t="s">
        <v>109</v>
      </c>
      <c r="H123" s="4" t="s">
        <v>109</v>
      </c>
      <c r="I123" s="2" t="s">
        <v>109</v>
      </c>
      <c r="J123" s="2" t="s">
        <v>109</v>
      </c>
      <c r="K123" s="2" t="s">
        <v>109</v>
      </c>
    </row>
    <row r="124" spans="3:11" x14ac:dyDescent="0.35">
      <c r="C124" s="2">
        <f t="shared" si="2"/>
        <v>422</v>
      </c>
      <c r="D124" s="4" t="s">
        <v>109</v>
      </c>
      <c r="E124" s="4" t="s">
        <v>109</v>
      </c>
      <c r="F124" s="4" t="s">
        <v>109</v>
      </c>
      <c r="G124" s="4" t="s">
        <v>109</v>
      </c>
      <c r="H124" s="4" t="s">
        <v>109</v>
      </c>
      <c r="I124" s="2" t="s">
        <v>109</v>
      </c>
      <c r="J124" s="2" t="s">
        <v>109</v>
      </c>
      <c r="K124" s="2" t="s">
        <v>109</v>
      </c>
    </row>
    <row r="125" spans="3:11" x14ac:dyDescent="0.35">
      <c r="C125" s="2">
        <f t="shared" si="2"/>
        <v>423</v>
      </c>
      <c r="D125" s="4" t="s">
        <v>109</v>
      </c>
      <c r="E125" s="4" t="s">
        <v>109</v>
      </c>
      <c r="F125" s="4" t="s">
        <v>109</v>
      </c>
      <c r="G125" s="4" t="s">
        <v>109</v>
      </c>
      <c r="H125" s="4" t="s">
        <v>109</v>
      </c>
      <c r="I125" s="2" t="s">
        <v>109</v>
      </c>
      <c r="J125" s="2" t="s">
        <v>109</v>
      </c>
      <c r="K125" s="2" t="s">
        <v>109</v>
      </c>
    </row>
    <row r="126" spans="3:11" x14ac:dyDescent="0.35">
      <c r="C126" s="2">
        <f t="shared" si="2"/>
        <v>424</v>
      </c>
      <c r="D126" s="4" t="s">
        <v>109</v>
      </c>
      <c r="E126" s="4" t="s">
        <v>109</v>
      </c>
      <c r="F126" s="4" t="s">
        <v>109</v>
      </c>
      <c r="G126" s="4" t="s">
        <v>109</v>
      </c>
      <c r="H126" s="4" t="s">
        <v>109</v>
      </c>
      <c r="I126" s="2" t="s">
        <v>109</v>
      </c>
      <c r="J126" s="2" t="s">
        <v>109</v>
      </c>
      <c r="K126" s="2" t="s">
        <v>109</v>
      </c>
    </row>
    <row r="127" spans="3:11" x14ac:dyDescent="0.35">
      <c r="C127" s="2">
        <f t="shared" si="2"/>
        <v>425</v>
      </c>
      <c r="D127" s="4" t="s">
        <v>109</v>
      </c>
      <c r="E127" s="4" t="s">
        <v>109</v>
      </c>
      <c r="F127" s="4" t="s">
        <v>109</v>
      </c>
      <c r="G127" s="4" t="s">
        <v>109</v>
      </c>
      <c r="H127" s="4" t="s">
        <v>109</v>
      </c>
      <c r="I127" s="2" t="s">
        <v>109</v>
      </c>
      <c r="J127" s="2" t="s">
        <v>109</v>
      </c>
      <c r="K127" s="2" t="s">
        <v>109</v>
      </c>
    </row>
    <row r="128" spans="3:11" x14ac:dyDescent="0.35">
      <c r="C128" s="2">
        <f t="shared" si="2"/>
        <v>426</v>
      </c>
      <c r="D128" s="4" t="s">
        <v>109</v>
      </c>
      <c r="E128" s="4" t="s">
        <v>109</v>
      </c>
      <c r="F128" s="4" t="s">
        <v>109</v>
      </c>
      <c r="G128" s="4" t="s">
        <v>109</v>
      </c>
      <c r="H128" s="4" t="s">
        <v>109</v>
      </c>
      <c r="I128" s="2" t="s">
        <v>109</v>
      </c>
      <c r="J128" s="2" t="s">
        <v>109</v>
      </c>
      <c r="K128" s="2" t="s">
        <v>109</v>
      </c>
    </row>
    <row r="129" spans="3:11" x14ac:dyDescent="0.35">
      <c r="C129" s="2">
        <f t="shared" si="2"/>
        <v>427</v>
      </c>
      <c r="D129" s="4" t="s">
        <v>109</v>
      </c>
      <c r="E129" s="4" t="s">
        <v>109</v>
      </c>
      <c r="F129" s="4" t="s">
        <v>109</v>
      </c>
      <c r="G129" s="4" t="s">
        <v>109</v>
      </c>
      <c r="H129" s="4" t="s">
        <v>109</v>
      </c>
      <c r="I129" s="2" t="s">
        <v>109</v>
      </c>
      <c r="J129" s="2" t="s">
        <v>109</v>
      </c>
      <c r="K129" s="2" t="s">
        <v>109</v>
      </c>
    </row>
    <row r="130" spans="3:11" x14ac:dyDescent="0.35">
      <c r="C130" s="2">
        <f t="shared" si="2"/>
        <v>428</v>
      </c>
      <c r="D130" s="4" t="s">
        <v>109</v>
      </c>
      <c r="E130" s="4" t="s">
        <v>109</v>
      </c>
      <c r="F130" s="4" t="s">
        <v>109</v>
      </c>
      <c r="G130" s="4" t="s">
        <v>109</v>
      </c>
      <c r="H130" s="4" t="s">
        <v>109</v>
      </c>
      <c r="I130" s="2" t="s">
        <v>109</v>
      </c>
      <c r="J130" s="2" t="s">
        <v>109</v>
      </c>
      <c r="K130" s="2" t="s">
        <v>109</v>
      </c>
    </row>
    <row r="131" spans="3:11" x14ac:dyDescent="0.35">
      <c r="C131" s="2">
        <f t="shared" si="2"/>
        <v>429</v>
      </c>
      <c r="D131" s="4" t="s">
        <v>109</v>
      </c>
      <c r="E131" s="4" t="s">
        <v>109</v>
      </c>
      <c r="F131" s="4" t="s">
        <v>109</v>
      </c>
      <c r="G131" s="4" t="s">
        <v>109</v>
      </c>
      <c r="H131" s="4" t="s">
        <v>109</v>
      </c>
      <c r="I131" s="2" t="s">
        <v>109</v>
      </c>
      <c r="J131" s="2" t="s">
        <v>109</v>
      </c>
      <c r="K131" s="2" t="s">
        <v>109</v>
      </c>
    </row>
    <row r="132" spans="3:11" x14ac:dyDescent="0.35">
      <c r="C132" s="2">
        <f t="shared" si="2"/>
        <v>430</v>
      </c>
      <c r="D132" s="4" t="s">
        <v>109</v>
      </c>
      <c r="E132" s="4" t="s">
        <v>109</v>
      </c>
      <c r="F132" s="4" t="s">
        <v>109</v>
      </c>
      <c r="G132" s="4" t="s">
        <v>109</v>
      </c>
      <c r="H132" s="4" t="s">
        <v>109</v>
      </c>
      <c r="I132" s="2" t="s">
        <v>109</v>
      </c>
      <c r="J132" s="2" t="s">
        <v>109</v>
      </c>
      <c r="K132" s="2" t="s">
        <v>109</v>
      </c>
    </row>
    <row r="133" spans="3:11" x14ac:dyDescent="0.35">
      <c r="C133" s="2">
        <f t="shared" si="2"/>
        <v>431</v>
      </c>
      <c r="D133" s="4" t="s">
        <v>109</v>
      </c>
      <c r="E133" s="4" t="s">
        <v>109</v>
      </c>
      <c r="F133" s="4" t="s">
        <v>109</v>
      </c>
      <c r="G133" s="4" t="s">
        <v>109</v>
      </c>
      <c r="H133" s="4" t="s">
        <v>109</v>
      </c>
      <c r="I133" s="2" t="s">
        <v>109</v>
      </c>
      <c r="J133" s="2" t="s">
        <v>109</v>
      </c>
      <c r="K133" s="2" t="s">
        <v>109</v>
      </c>
    </row>
    <row r="134" spans="3:11" x14ac:dyDescent="0.35">
      <c r="C134" s="2">
        <f t="shared" si="2"/>
        <v>432</v>
      </c>
      <c r="D134" s="4" t="s">
        <v>109</v>
      </c>
      <c r="E134" s="4" t="s">
        <v>109</v>
      </c>
      <c r="F134" s="4" t="s">
        <v>109</v>
      </c>
      <c r="G134" s="4" t="s">
        <v>109</v>
      </c>
      <c r="H134" s="4" t="s">
        <v>109</v>
      </c>
      <c r="I134" s="2" t="s">
        <v>109</v>
      </c>
      <c r="J134" s="2" t="s">
        <v>109</v>
      </c>
      <c r="K134" s="2" t="s">
        <v>109</v>
      </c>
    </row>
    <row r="135" spans="3:11" x14ac:dyDescent="0.35">
      <c r="C135" s="2">
        <f t="shared" ref="C135:C142" si="3">+C134+1</f>
        <v>433</v>
      </c>
      <c r="D135" s="4" t="s">
        <v>109</v>
      </c>
      <c r="E135" s="4" t="s">
        <v>109</v>
      </c>
      <c r="F135" s="4" t="s">
        <v>109</v>
      </c>
      <c r="G135" s="4" t="s">
        <v>109</v>
      </c>
      <c r="H135" s="4" t="s">
        <v>109</v>
      </c>
      <c r="I135" s="2" t="s">
        <v>109</v>
      </c>
      <c r="J135" s="2" t="s">
        <v>109</v>
      </c>
      <c r="K135" s="2" t="s">
        <v>109</v>
      </c>
    </row>
    <row r="136" spans="3:11" x14ac:dyDescent="0.35">
      <c r="C136" s="2">
        <f t="shared" si="3"/>
        <v>434</v>
      </c>
      <c r="D136" s="4" t="s">
        <v>109</v>
      </c>
      <c r="E136" s="4" t="s">
        <v>109</v>
      </c>
      <c r="F136" s="4" t="s">
        <v>109</v>
      </c>
      <c r="G136" s="4" t="s">
        <v>109</v>
      </c>
      <c r="H136" s="4" t="s">
        <v>109</v>
      </c>
      <c r="I136" s="2" t="s">
        <v>109</v>
      </c>
      <c r="J136" s="2" t="s">
        <v>109</v>
      </c>
      <c r="K136" s="2" t="s">
        <v>109</v>
      </c>
    </row>
    <row r="137" spans="3:11" x14ac:dyDescent="0.35">
      <c r="C137" s="2">
        <f t="shared" si="3"/>
        <v>435</v>
      </c>
      <c r="D137" s="4" t="s">
        <v>109</v>
      </c>
      <c r="E137" s="4" t="s">
        <v>109</v>
      </c>
      <c r="F137" s="4" t="s">
        <v>109</v>
      </c>
      <c r="G137" s="4" t="s">
        <v>109</v>
      </c>
      <c r="H137" s="4" t="s">
        <v>109</v>
      </c>
      <c r="I137" s="2" t="s">
        <v>109</v>
      </c>
      <c r="J137" s="2" t="s">
        <v>109</v>
      </c>
      <c r="K137" s="2" t="s">
        <v>109</v>
      </c>
    </row>
    <row r="138" spans="3:11" x14ac:dyDescent="0.35">
      <c r="C138" s="2">
        <f t="shared" si="3"/>
        <v>436</v>
      </c>
      <c r="D138" s="4" t="s">
        <v>109</v>
      </c>
      <c r="E138" s="4" t="s">
        <v>109</v>
      </c>
      <c r="F138" s="4" t="s">
        <v>109</v>
      </c>
      <c r="G138" s="4" t="s">
        <v>109</v>
      </c>
      <c r="H138" s="4" t="s">
        <v>109</v>
      </c>
      <c r="I138" s="2" t="s">
        <v>109</v>
      </c>
      <c r="J138" s="2" t="s">
        <v>109</v>
      </c>
      <c r="K138" s="2" t="s">
        <v>109</v>
      </c>
    </row>
    <row r="139" spans="3:11" x14ac:dyDescent="0.35">
      <c r="C139" s="2">
        <f t="shared" si="3"/>
        <v>437</v>
      </c>
      <c r="D139" s="4" t="s">
        <v>109</v>
      </c>
      <c r="E139" s="4" t="s">
        <v>109</v>
      </c>
      <c r="F139" s="4" t="s">
        <v>109</v>
      </c>
      <c r="G139" s="4" t="s">
        <v>109</v>
      </c>
      <c r="H139" s="4" t="s">
        <v>109</v>
      </c>
      <c r="I139" s="2" t="s">
        <v>109</v>
      </c>
      <c r="J139" s="2" t="s">
        <v>109</v>
      </c>
      <c r="K139" s="2" t="s">
        <v>109</v>
      </c>
    </row>
    <row r="140" spans="3:11" x14ac:dyDescent="0.35">
      <c r="C140" s="2">
        <f t="shared" si="3"/>
        <v>438</v>
      </c>
      <c r="D140" s="4" t="s">
        <v>109</v>
      </c>
      <c r="E140" s="4" t="s">
        <v>109</v>
      </c>
      <c r="F140" s="4" t="s">
        <v>109</v>
      </c>
      <c r="G140" s="4" t="s">
        <v>109</v>
      </c>
      <c r="H140" s="4" t="s">
        <v>109</v>
      </c>
      <c r="I140" s="2" t="s">
        <v>109</v>
      </c>
      <c r="J140" s="2" t="s">
        <v>109</v>
      </c>
      <c r="K140" s="2" t="s">
        <v>109</v>
      </c>
    </row>
    <row r="141" spans="3:11" x14ac:dyDescent="0.35">
      <c r="C141" s="2">
        <f t="shared" si="3"/>
        <v>439</v>
      </c>
      <c r="D141" s="4" t="s">
        <v>109</v>
      </c>
      <c r="E141" s="4" t="s">
        <v>109</v>
      </c>
      <c r="F141" s="4" t="s">
        <v>109</v>
      </c>
      <c r="G141" s="4" t="s">
        <v>109</v>
      </c>
      <c r="H141" s="4" t="s">
        <v>109</v>
      </c>
      <c r="I141" s="2" t="s">
        <v>109</v>
      </c>
      <c r="J141" s="2" t="s">
        <v>109</v>
      </c>
      <c r="K141" s="2" t="s">
        <v>109</v>
      </c>
    </row>
    <row r="142" spans="3:11" x14ac:dyDescent="0.35">
      <c r="C142" s="2">
        <f t="shared" si="3"/>
        <v>440</v>
      </c>
      <c r="D142" s="4" t="s">
        <v>109</v>
      </c>
      <c r="E142" s="4" t="s">
        <v>109</v>
      </c>
      <c r="F142" s="4" t="s">
        <v>109</v>
      </c>
      <c r="G142" s="4" t="s">
        <v>109</v>
      </c>
      <c r="H142" s="4" t="s">
        <v>109</v>
      </c>
      <c r="I142" s="2" t="s">
        <v>109</v>
      </c>
      <c r="J142" s="2" t="s">
        <v>109</v>
      </c>
      <c r="K142" s="2" t="s">
        <v>109</v>
      </c>
    </row>
  </sheetData>
  <sortState xmlns:xlrd2="http://schemas.microsoft.com/office/spreadsheetml/2017/richdata2" ref="D5:F69">
    <sortCondition ref="D5:D69"/>
  </sortState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BE1A-46A8-453E-A213-3849DEFC0B1F}">
  <dimension ref="C2:K114"/>
  <sheetViews>
    <sheetView workbookViewId="0">
      <selection activeCell="H73" sqref="H73"/>
    </sheetView>
  </sheetViews>
  <sheetFormatPr defaultRowHeight="14.5" x14ac:dyDescent="0.35"/>
  <cols>
    <col min="5" max="5" width="13.26953125" customWidth="1"/>
    <col min="6" max="6" width="14.90625" customWidth="1"/>
    <col min="7" max="9" width="17.453125" customWidth="1"/>
  </cols>
  <sheetData>
    <row r="2" spans="3:11" x14ac:dyDescent="0.35">
      <c r="C2" t="s">
        <v>110</v>
      </c>
      <c r="D2" t="s">
        <v>0</v>
      </c>
      <c r="E2" t="s">
        <v>1</v>
      </c>
      <c r="F2" t="s">
        <v>2</v>
      </c>
      <c r="G2" t="s">
        <v>5</v>
      </c>
      <c r="H2" t="s">
        <v>3</v>
      </c>
      <c r="I2" t="s">
        <v>113</v>
      </c>
      <c r="J2" s="6" t="s">
        <v>111</v>
      </c>
      <c r="K2" s="6" t="s">
        <v>112</v>
      </c>
    </row>
    <row r="3" spans="3:11" x14ac:dyDescent="0.35">
      <c r="C3" s="5">
        <v>1</v>
      </c>
      <c r="D3" s="6">
        <v>373</v>
      </c>
      <c r="E3" s="5" t="str">
        <f>VLOOKUP(D3,runn2,2,FALSE)</f>
        <v>Aimee</v>
      </c>
      <c r="F3" s="5" t="str">
        <f>VLOOKUP(D3,runn2,3,FALSE)</f>
        <v>McEleny</v>
      </c>
      <c r="G3" s="7">
        <f>VLOOKUP(D3,runn2,6,FALSE)</f>
        <v>0</v>
      </c>
      <c r="H3" s="7" t="str">
        <f>VLOOKUP(D3,runn2,5,FALSE)</f>
        <v>F</v>
      </c>
      <c r="I3" s="8">
        <f>VLOOKUP(D3,runn2,7,FALSE)</f>
        <v>2</v>
      </c>
      <c r="J3" s="1">
        <v>8.564814814814815E-3</v>
      </c>
      <c r="K3" s="7">
        <f>+J3-G3</f>
        <v>8.564814814814815E-3</v>
      </c>
    </row>
    <row r="4" spans="3:11" x14ac:dyDescent="0.35">
      <c r="C4" s="5">
        <f>+C3+1</f>
        <v>2</v>
      </c>
      <c r="D4" s="6">
        <v>381</v>
      </c>
      <c r="E4" s="5" t="str">
        <f>VLOOKUP(D4,runn2,2,FALSE)</f>
        <v>Orla</v>
      </c>
      <c r="F4" s="5" t="str">
        <f>VLOOKUP(D4,runn2,3,FALSE)</f>
        <v>Trainer</v>
      </c>
      <c r="G4" s="7">
        <f>VLOOKUP(D4,runn2,6,FALSE)</f>
        <v>0</v>
      </c>
      <c r="H4" s="7" t="str">
        <f>VLOOKUP(D4,runn2,5,FALSE)</f>
        <v>F</v>
      </c>
      <c r="I4" s="8">
        <f>VLOOKUP(D4,runn2,7,FALSE)</f>
        <v>2</v>
      </c>
      <c r="J4" s="1">
        <v>8.7962962962962968E-3</v>
      </c>
      <c r="K4" s="7">
        <f t="shared" ref="K4:K67" si="0">+J4-G4</f>
        <v>8.7962962962962968E-3</v>
      </c>
    </row>
    <row r="5" spans="3:11" x14ac:dyDescent="0.35">
      <c r="C5" s="5">
        <f t="shared" ref="C5:C68" si="1">+C4+1</f>
        <v>3</v>
      </c>
      <c r="D5" s="6">
        <v>380</v>
      </c>
      <c r="E5" s="5" t="str">
        <f>VLOOKUP(D5,runn2,2,FALSE)</f>
        <v>Isac</v>
      </c>
      <c r="F5" s="5" t="str">
        <f>VLOOKUP(D5,runn2,3,FALSE)</f>
        <v>Robins</v>
      </c>
      <c r="G5" s="7">
        <f>VLOOKUP(D5,runn2,6,FALSE)</f>
        <v>0</v>
      </c>
      <c r="H5" s="7" t="str">
        <f>VLOOKUP(D5,runn2,5,FALSE)</f>
        <v>M</v>
      </c>
      <c r="I5" s="8">
        <f>VLOOKUP(D5,runn2,7,FALSE)</f>
        <v>1</v>
      </c>
      <c r="J5" s="1">
        <v>8.8425925925925911E-3</v>
      </c>
      <c r="K5" s="7">
        <f t="shared" si="0"/>
        <v>8.8425925925925911E-3</v>
      </c>
    </row>
    <row r="6" spans="3:11" x14ac:dyDescent="0.35">
      <c r="C6" s="5">
        <f t="shared" si="1"/>
        <v>4</v>
      </c>
      <c r="D6" s="6">
        <v>378</v>
      </c>
      <c r="E6" s="5" t="str">
        <f>VLOOKUP(D6,runn2,2,FALSE)</f>
        <v>Mila</v>
      </c>
      <c r="F6" s="5" t="str">
        <f>VLOOKUP(D6,runn2,3,FALSE)</f>
        <v>Killeen</v>
      </c>
      <c r="G6" s="7">
        <f>VLOOKUP(D6,runn2,6,FALSE)</f>
        <v>0</v>
      </c>
      <c r="H6" s="7" t="str">
        <f>VLOOKUP(D6,runn2,5,FALSE)</f>
        <v>F</v>
      </c>
      <c r="I6" s="8">
        <f>VLOOKUP(D6,runn2,7,FALSE)</f>
        <v>1</v>
      </c>
      <c r="J6" s="1">
        <v>9.1087962962962971E-3</v>
      </c>
      <c r="K6" s="7">
        <f t="shared" si="0"/>
        <v>9.1087962962962971E-3</v>
      </c>
    </row>
    <row r="7" spans="3:11" x14ac:dyDescent="0.35">
      <c r="C7" s="5">
        <f t="shared" si="1"/>
        <v>5</v>
      </c>
      <c r="D7" s="6">
        <v>377</v>
      </c>
      <c r="E7" s="5" t="str">
        <f>VLOOKUP(D7,runn2,2,FALSE)</f>
        <v>Isobel</v>
      </c>
      <c r="F7" s="5" t="str">
        <f>VLOOKUP(D7,runn2,3,FALSE)</f>
        <v>Lafferty</v>
      </c>
      <c r="G7" s="7">
        <f>VLOOKUP(D7,runn2,6,FALSE)</f>
        <v>0</v>
      </c>
      <c r="H7" s="7" t="str">
        <f>VLOOKUP(D7,runn2,5,FALSE)</f>
        <v>F</v>
      </c>
      <c r="I7" s="8">
        <f>VLOOKUP(D7,runn2,7,FALSE)</f>
        <v>1</v>
      </c>
      <c r="J7" s="1">
        <v>9.2476851851851852E-3</v>
      </c>
      <c r="K7" s="7">
        <f t="shared" si="0"/>
        <v>9.2476851851851852E-3</v>
      </c>
    </row>
    <row r="8" spans="3:11" x14ac:dyDescent="0.35">
      <c r="C8" s="5">
        <f t="shared" si="1"/>
        <v>6</v>
      </c>
      <c r="D8" s="6">
        <v>374</v>
      </c>
      <c r="E8" s="5" t="str">
        <f>VLOOKUP(D8,runn2,2,FALSE)</f>
        <v>James</v>
      </c>
      <c r="F8" s="5" t="str">
        <f>VLOOKUP(D8,runn2,3,FALSE)</f>
        <v>Mooney</v>
      </c>
      <c r="G8" s="7">
        <f>VLOOKUP(D8,runn2,6,FALSE)</f>
        <v>0</v>
      </c>
      <c r="H8" s="7" t="str">
        <f>VLOOKUP(D8,runn2,5,FALSE)</f>
        <v>M</v>
      </c>
      <c r="I8" s="8">
        <f>VLOOKUP(D8,runn2,7,FALSE)</f>
        <v>1</v>
      </c>
      <c r="J8" s="1">
        <v>9.3287037037037036E-3</v>
      </c>
      <c r="K8" s="7">
        <f t="shared" si="0"/>
        <v>9.3287037037037036E-3</v>
      </c>
    </row>
    <row r="9" spans="3:11" x14ac:dyDescent="0.35">
      <c r="C9" s="5">
        <f t="shared" si="1"/>
        <v>7</v>
      </c>
      <c r="D9" s="6">
        <v>375</v>
      </c>
      <c r="E9" s="5" t="str">
        <f>VLOOKUP(D9,runn2,2,FALSE)</f>
        <v>Harry</v>
      </c>
      <c r="F9" s="5" t="str">
        <f>VLOOKUP(D9,runn2,3,FALSE)</f>
        <v>Mooney</v>
      </c>
      <c r="G9" s="7">
        <f>VLOOKUP(D9,runn2,6,FALSE)</f>
        <v>0</v>
      </c>
      <c r="H9" s="7" t="str">
        <f>VLOOKUP(D9,runn2,5,FALSE)</f>
        <v>M</v>
      </c>
      <c r="I9" s="8">
        <f>VLOOKUP(D9,runn2,7,FALSE)</f>
        <v>1</v>
      </c>
      <c r="J9" s="1">
        <v>9.6990740740740735E-3</v>
      </c>
      <c r="K9" s="7">
        <f t="shared" si="0"/>
        <v>9.6990740740740735E-3</v>
      </c>
    </row>
    <row r="10" spans="3:11" x14ac:dyDescent="0.35">
      <c r="C10" s="5">
        <f t="shared" si="1"/>
        <v>8</v>
      </c>
      <c r="D10" s="6">
        <v>379</v>
      </c>
      <c r="E10" s="5" t="str">
        <f>VLOOKUP(D10,runn2,2,FALSE)</f>
        <v>Lily</v>
      </c>
      <c r="F10" s="5" t="str">
        <f>VLOOKUP(D10,runn2,3,FALSE)</f>
        <v>McCall</v>
      </c>
      <c r="G10" s="7">
        <f>VLOOKUP(D10,runn2,6,FALSE)</f>
        <v>0</v>
      </c>
      <c r="H10" s="7" t="str">
        <f>VLOOKUP(D10,runn2,5,FALSE)</f>
        <v>F</v>
      </c>
      <c r="I10" s="8">
        <f>VLOOKUP(D10,runn2,7,FALSE)</f>
        <v>1</v>
      </c>
      <c r="J10" s="1">
        <v>9.9537037037037042E-3</v>
      </c>
      <c r="K10" s="7">
        <f t="shared" si="0"/>
        <v>9.9537037037037042E-3</v>
      </c>
    </row>
    <row r="11" spans="3:11" x14ac:dyDescent="0.35">
      <c r="C11" s="5">
        <f t="shared" si="1"/>
        <v>9</v>
      </c>
      <c r="D11" s="6">
        <v>376</v>
      </c>
      <c r="E11" s="5" t="str">
        <f>VLOOKUP(D11,runn2,2,FALSE)</f>
        <v>Lewis</v>
      </c>
      <c r="F11" s="5" t="str">
        <f>VLOOKUP(D11,runn2,3,FALSE)</f>
        <v>Scott</v>
      </c>
      <c r="G11" s="7">
        <f>VLOOKUP(D11,runn2,6,FALSE)</f>
        <v>0</v>
      </c>
      <c r="H11" s="7" t="str">
        <f>VLOOKUP(D11,runn2,5,FALSE)</f>
        <v>M</v>
      </c>
      <c r="I11" s="8">
        <f>VLOOKUP(D11,runn2,7,FALSE)</f>
        <v>2</v>
      </c>
      <c r="J11" s="1">
        <v>1.4270833333333335E-2</v>
      </c>
      <c r="K11" s="7">
        <f t="shared" si="0"/>
        <v>1.4270833333333335E-2</v>
      </c>
    </row>
    <row r="12" spans="3:11" x14ac:dyDescent="0.35">
      <c r="C12" s="5">
        <f t="shared" si="1"/>
        <v>10</v>
      </c>
      <c r="D12" s="6">
        <v>372</v>
      </c>
      <c r="E12" s="5" t="str">
        <f>VLOOKUP(D12,runn2,2,FALSE)</f>
        <v xml:space="preserve">Nula </v>
      </c>
      <c r="F12" s="5" t="str">
        <f>VLOOKUP(D12,runn2,3,FALSE)</f>
        <v>Quigley</v>
      </c>
      <c r="G12" s="7">
        <f>VLOOKUP(D12,runn2,6,FALSE)</f>
        <v>0</v>
      </c>
      <c r="H12" s="7" t="str">
        <f>VLOOKUP(D12,runn2,5,FALSE)</f>
        <v>F</v>
      </c>
      <c r="I12" s="8">
        <f>VLOOKUP(D12,runn2,7,FALSE)</f>
        <v>2</v>
      </c>
      <c r="J12" s="1">
        <v>1.7071759259259259E-2</v>
      </c>
      <c r="K12" s="7">
        <f t="shared" si="0"/>
        <v>1.7071759259259259E-2</v>
      </c>
    </row>
    <row r="13" spans="3:11" x14ac:dyDescent="0.35">
      <c r="C13" s="5">
        <f t="shared" si="1"/>
        <v>11</v>
      </c>
      <c r="D13" s="6">
        <v>317</v>
      </c>
      <c r="E13" s="5" t="str">
        <f>VLOOKUP(D13,runn2,2,FALSE)</f>
        <v>Doris</v>
      </c>
      <c r="F13" s="5" t="str">
        <f>VLOOKUP(D13,runn2,3,FALSE)</f>
        <v>Heron</v>
      </c>
      <c r="G13" s="7">
        <f>VLOOKUP(D13,runn2,6,FALSE)</f>
        <v>1.9444444444444445E-2</v>
      </c>
      <c r="H13" s="7" t="str">
        <f>VLOOKUP(D13,runn2,5,FALSE)</f>
        <v>F</v>
      </c>
      <c r="I13" s="8">
        <f>VLOOKUP(D13,runn2,7,FALSE)</f>
        <v>2</v>
      </c>
      <c r="J13" s="1">
        <v>2.2303240740740738E-2</v>
      </c>
      <c r="K13" s="7">
        <f t="shared" si="0"/>
        <v>2.8587962962962933E-3</v>
      </c>
    </row>
    <row r="14" spans="3:11" x14ac:dyDescent="0.35">
      <c r="C14" s="5">
        <f t="shared" si="1"/>
        <v>12</v>
      </c>
      <c r="D14" s="6">
        <v>302</v>
      </c>
      <c r="E14" s="5" t="str">
        <f>VLOOKUP(D14,runn2,2,FALSE)</f>
        <v>Alison</v>
      </c>
      <c r="F14" s="5" t="str">
        <f>VLOOKUP(D14,runn2,3,FALSE)</f>
        <v>Smart</v>
      </c>
      <c r="G14" s="7">
        <f>VLOOKUP(D14,runn2,6,FALSE)</f>
        <v>1.909722222222222E-2</v>
      </c>
      <c r="H14" s="7" t="str">
        <f>VLOOKUP(D14,runn2,5,FALSE)</f>
        <v>F</v>
      </c>
      <c r="I14" s="8">
        <f>VLOOKUP(D14,runn2,7,FALSE)</f>
        <v>2</v>
      </c>
      <c r="J14" s="1">
        <v>2.2326388888888885E-2</v>
      </c>
      <c r="K14" s="7">
        <f t="shared" si="0"/>
        <v>3.2291666666666649E-3</v>
      </c>
    </row>
    <row r="15" spans="3:11" x14ac:dyDescent="0.35">
      <c r="C15" s="5">
        <f t="shared" si="1"/>
        <v>13</v>
      </c>
      <c r="D15" s="6">
        <v>349</v>
      </c>
      <c r="E15" s="5" t="str">
        <f>VLOOKUP(D15,runn2,2,FALSE)</f>
        <v>Neil</v>
      </c>
      <c r="F15" s="5" t="str">
        <f>VLOOKUP(D15,runn2,3,FALSE)</f>
        <v>Lafferty</v>
      </c>
      <c r="G15" s="7">
        <f>VLOOKUP(D15,runn2,6,FALSE)</f>
        <v>0</v>
      </c>
      <c r="H15" s="7" t="str">
        <f>VLOOKUP(D15,runn2,5,FALSE)</f>
        <v>M</v>
      </c>
      <c r="I15" s="8">
        <f>VLOOKUP(D15,runn2,7,FALSE)</f>
        <v>4</v>
      </c>
      <c r="J15" s="1">
        <v>2.2569444444444444E-2</v>
      </c>
      <c r="K15" s="7">
        <f t="shared" si="0"/>
        <v>2.2569444444444444E-2</v>
      </c>
    </row>
    <row r="16" spans="3:11" x14ac:dyDescent="0.35">
      <c r="C16" s="5">
        <f t="shared" si="1"/>
        <v>14</v>
      </c>
      <c r="D16" s="6">
        <v>368</v>
      </c>
      <c r="E16" s="5" t="str">
        <f>VLOOKUP(D16,runn2,2,FALSE)</f>
        <v>Summer</v>
      </c>
      <c r="F16" s="5" t="str">
        <f>VLOOKUP(D16,runn2,3,FALSE)</f>
        <v>Taggart</v>
      </c>
      <c r="G16" s="7">
        <f>VLOOKUP(D16,runn2,6,FALSE)</f>
        <v>0</v>
      </c>
      <c r="H16" s="7" t="str">
        <f>VLOOKUP(D16,runn2,5,FALSE)</f>
        <v>F U17</v>
      </c>
      <c r="I16" s="8">
        <f>VLOOKUP(D16,runn2,7,FALSE)</f>
        <v>3</v>
      </c>
      <c r="J16" s="1">
        <v>2.2673611111111113E-2</v>
      </c>
      <c r="K16" s="7">
        <f t="shared" si="0"/>
        <v>2.2673611111111113E-2</v>
      </c>
    </row>
    <row r="17" spans="3:11" x14ac:dyDescent="0.35">
      <c r="C17" s="5">
        <f t="shared" si="1"/>
        <v>15</v>
      </c>
      <c r="D17" s="6">
        <v>305</v>
      </c>
      <c r="E17" s="5" t="str">
        <f>VLOOKUP(D17,runn2,2,FALSE)</f>
        <v>Andy</v>
      </c>
      <c r="F17" s="5" t="str">
        <f>VLOOKUP(D17,runn2,3,FALSE)</f>
        <v>McCall</v>
      </c>
      <c r="G17" s="7">
        <f>VLOOKUP(D17,runn2,6,FALSE)</f>
        <v>3.4722222222222224E-4</v>
      </c>
      <c r="H17" s="7" t="str">
        <f>VLOOKUP(D17,runn2,5,FALSE)</f>
        <v>M</v>
      </c>
      <c r="I17" s="8">
        <f>VLOOKUP(D17,runn2,7,FALSE)</f>
        <v>4</v>
      </c>
      <c r="J17" s="1">
        <v>2.2777777777777775E-2</v>
      </c>
      <c r="K17" s="7">
        <f t="shared" si="0"/>
        <v>2.2430555555555554E-2</v>
      </c>
    </row>
    <row r="18" spans="3:11" x14ac:dyDescent="0.35">
      <c r="C18" s="5">
        <f t="shared" si="1"/>
        <v>16</v>
      </c>
      <c r="D18" s="6">
        <v>323</v>
      </c>
      <c r="E18" s="5" t="str">
        <f>VLOOKUP(D18,runn2,2,FALSE)</f>
        <v>Evie</v>
      </c>
      <c r="F18" s="5" t="str">
        <f>VLOOKUP(D18,runn2,3,FALSE)</f>
        <v>Harrison</v>
      </c>
      <c r="G18" s="7">
        <f>VLOOKUP(D18,runn2,6,FALSE)</f>
        <v>0</v>
      </c>
      <c r="H18" s="7" t="str">
        <f>VLOOKUP(D18,runn2,5,FALSE)</f>
        <v>F U17</v>
      </c>
      <c r="I18" s="8">
        <f>VLOOKUP(D18,runn2,7,FALSE)</f>
        <v>3</v>
      </c>
      <c r="J18" s="1">
        <v>2.2835648148148147E-2</v>
      </c>
      <c r="K18" s="7">
        <f t="shared" si="0"/>
        <v>2.2835648148148147E-2</v>
      </c>
    </row>
    <row r="19" spans="3:11" x14ac:dyDescent="0.35">
      <c r="C19" s="5">
        <f t="shared" si="1"/>
        <v>17</v>
      </c>
      <c r="D19" s="6">
        <v>322</v>
      </c>
      <c r="E19" s="5" t="str">
        <f>VLOOKUP(D19,runn2,2,FALSE)</f>
        <v>Erin</v>
      </c>
      <c r="F19" s="5" t="str">
        <f>VLOOKUP(D19,runn2,3,FALSE)</f>
        <v>McEleny</v>
      </c>
      <c r="G19" s="7">
        <f>VLOOKUP(D19,runn2,6,FALSE)</f>
        <v>0</v>
      </c>
      <c r="H19" s="7" t="str">
        <f>VLOOKUP(D19,runn2,5,FALSE)</f>
        <v>F U17</v>
      </c>
      <c r="I19" s="8">
        <f>VLOOKUP(D19,runn2,7,FALSE)</f>
        <v>3</v>
      </c>
      <c r="J19" s="1">
        <v>2.2893518518518521E-2</v>
      </c>
      <c r="K19" s="7">
        <f t="shared" si="0"/>
        <v>2.2893518518518521E-2</v>
      </c>
    </row>
    <row r="20" spans="3:11" x14ac:dyDescent="0.35">
      <c r="C20" s="5">
        <f t="shared" si="1"/>
        <v>18</v>
      </c>
      <c r="D20" s="6">
        <v>303</v>
      </c>
      <c r="E20" s="5" t="str">
        <f>VLOOKUP(D20,runn2,2,FALSE)</f>
        <v>Andrew</v>
      </c>
      <c r="F20" s="5" t="str">
        <f>VLOOKUP(D20,runn2,3,FALSE)</f>
        <v>Osborne</v>
      </c>
      <c r="G20" s="7">
        <f>VLOOKUP(D20,runn2,6,FALSE)</f>
        <v>3.4722222222222224E-4</v>
      </c>
      <c r="H20" s="7" t="str">
        <f>VLOOKUP(D20,runn2,5,FALSE)</f>
        <v>M</v>
      </c>
      <c r="I20" s="8">
        <f>VLOOKUP(D20,runn2,7,FALSE)</f>
        <v>4</v>
      </c>
      <c r="J20" s="1">
        <v>2.2939814814814816E-2</v>
      </c>
      <c r="K20" s="7">
        <f t="shared" si="0"/>
        <v>2.2592592592592595E-2</v>
      </c>
    </row>
    <row r="21" spans="3:11" x14ac:dyDescent="0.35">
      <c r="C21" s="5">
        <f t="shared" si="1"/>
        <v>19</v>
      </c>
      <c r="D21" s="6">
        <v>318</v>
      </c>
      <c r="E21" s="5" t="str">
        <f>VLOOKUP(D21,runn2,2,FALSE)</f>
        <v>Dylan</v>
      </c>
      <c r="F21" s="5" t="str">
        <f>VLOOKUP(D21,runn2,3,FALSE)</f>
        <v>Crawford</v>
      </c>
      <c r="G21" s="7">
        <f>VLOOKUP(D21,runn2,6,FALSE)</f>
        <v>3.4722222222222224E-4</v>
      </c>
      <c r="H21" s="7" t="str">
        <f>VLOOKUP(D21,runn2,5,FALSE)</f>
        <v>M</v>
      </c>
      <c r="I21" s="8">
        <f>VLOOKUP(D21,runn2,7,FALSE)</f>
        <v>4</v>
      </c>
      <c r="J21" s="1">
        <v>2.3182870370370371E-2</v>
      </c>
      <c r="K21" s="7">
        <f t="shared" si="0"/>
        <v>2.283564814814815E-2</v>
      </c>
    </row>
    <row r="22" spans="3:11" x14ac:dyDescent="0.35">
      <c r="C22" s="5">
        <f t="shared" si="1"/>
        <v>20</v>
      </c>
      <c r="D22" s="6">
        <v>311</v>
      </c>
      <c r="E22" s="5" t="str">
        <f>VLOOKUP(D22,runn2,2,FALSE)</f>
        <v>Daniel</v>
      </c>
      <c r="F22" s="5" t="str">
        <f>VLOOKUP(D22,runn2,3,FALSE)</f>
        <v>Doherty</v>
      </c>
      <c r="G22" s="7">
        <f>VLOOKUP(D22,runn2,6,FALSE)</f>
        <v>6.9444444444444447E-4</v>
      </c>
      <c r="H22" s="7" t="str">
        <f>VLOOKUP(D22,runn2,5,FALSE)</f>
        <v>M</v>
      </c>
      <c r="I22" s="8">
        <f>VLOOKUP(D22,runn2,7,FALSE)</f>
        <v>4</v>
      </c>
      <c r="J22" s="1">
        <v>2.3368055555555555E-2</v>
      </c>
      <c r="K22" s="7">
        <f t="shared" si="0"/>
        <v>2.267361111111111E-2</v>
      </c>
    </row>
    <row r="23" spans="3:11" x14ac:dyDescent="0.35">
      <c r="C23" s="5">
        <f t="shared" si="1"/>
        <v>21</v>
      </c>
      <c r="D23" s="6">
        <v>306</v>
      </c>
      <c r="E23" s="5" t="str">
        <f>VLOOKUP(D23,runn2,2,FALSE)</f>
        <v>Angela</v>
      </c>
      <c r="F23" s="5" t="str">
        <f>VLOOKUP(D23,runn2,3,FALSE)</f>
        <v>Nelson</v>
      </c>
      <c r="G23" s="7">
        <f>VLOOKUP(D23,runn2,6,FALSE)</f>
        <v>1.7013888888888887E-2</v>
      </c>
      <c r="H23" s="7" t="str">
        <f>VLOOKUP(D23,runn2,5,FALSE)</f>
        <v>F</v>
      </c>
      <c r="I23" s="8">
        <f>VLOOKUP(D23,runn2,7,FALSE)</f>
        <v>2</v>
      </c>
      <c r="J23" s="1">
        <v>2.4270833333333335E-2</v>
      </c>
      <c r="K23" s="7">
        <f t="shared" si="0"/>
        <v>7.2569444444444478E-3</v>
      </c>
    </row>
    <row r="24" spans="3:11" x14ac:dyDescent="0.35">
      <c r="C24" s="5">
        <f t="shared" si="1"/>
        <v>22</v>
      </c>
      <c r="D24" s="6">
        <v>363</v>
      </c>
      <c r="E24" s="5" t="str">
        <f>VLOOKUP(D24,runn2,2,FALSE)</f>
        <v>Steven</v>
      </c>
      <c r="F24" s="5" t="str">
        <f>VLOOKUP(D24,runn2,3,FALSE)</f>
        <v>Campbell</v>
      </c>
      <c r="G24" s="7">
        <f>VLOOKUP(D24,runn2,6,FALSE)</f>
        <v>2.0833333333333333E-3</v>
      </c>
      <c r="H24" s="7" t="str">
        <f>VLOOKUP(D24,runn2,5,FALSE)</f>
        <v>M</v>
      </c>
      <c r="I24" s="8">
        <f>VLOOKUP(D24,runn2,7,FALSE)</f>
        <v>4</v>
      </c>
      <c r="J24" s="1">
        <v>2.4583333333333332E-2</v>
      </c>
      <c r="K24" s="7">
        <f t="shared" si="0"/>
        <v>2.2499999999999999E-2</v>
      </c>
    </row>
    <row r="25" spans="3:11" x14ac:dyDescent="0.35">
      <c r="C25" s="5">
        <f t="shared" si="1"/>
        <v>23</v>
      </c>
      <c r="D25" s="6">
        <v>350</v>
      </c>
      <c r="E25" s="5" t="str">
        <f>VLOOKUP(D25,runn2,2,FALSE)</f>
        <v>Owen</v>
      </c>
      <c r="F25" s="5" t="str">
        <f>VLOOKUP(D25,runn2,3,FALSE)</f>
        <v>Atkinson</v>
      </c>
      <c r="G25" s="7">
        <f>VLOOKUP(D25,runn2,6,FALSE)</f>
        <v>1.736111111111111E-3</v>
      </c>
      <c r="H25" s="7" t="str">
        <f>VLOOKUP(D25,runn2,5,FALSE)</f>
        <v>M</v>
      </c>
      <c r="I25" s="8">
        <f>VLOOKUP(D25,runn2,7,FALSE)</f>
        <v>4</v>
      </c>
      <c r="J25" s="1">
        <v>2.4884259259259259E-2</v>
      </c>
      <c r="K25" s="7">
        <f t="shared" si="0"/>
        <v>2.3148148148148147E-2</v>
      </c>
    </row>
    <row r="26" spans="3:11" x14ac:dyDescent="0.35">
      <c r="C26" s="5">
        <f t="shared" si="1"/>
        <v>24</v>
      </c>
      <c r="D26" s="6">
        <v>338</v>
      </c>
      <c r="E26" s="5" t="str">
        <f>VLOOKUP(D26,runn2,2,FALSE)</f>
        <v>Lewis</v>
      </c>
      <c r="F26" s="5" t="str">
        <f>VLOOKUP(D26,runn2,3,FALSE)</f>
        <v>McCrae</v>
      </c>
      <c r="G26" s="7">
        <f>VLOOKUP(D26,runn2,6,FALSE)</f>
        <v>1.736111111111111E-3</v>
      </c>
      <c r="H26" s="7" t="str">
        <f>VLOOKUP(D26,runn2,5,FALSE)</f>
        <v>M U20</v>
      </c>
      <c r="I26" s="8">
        <f>VLOOKUP(D26,runn2,7,FALSE)</f>
        <v>4</v>
      </c>
      <c r="J26" s="1">
        <v>2.5162037037037038E-2</v>
      </c>
      <c r="K26" s="7">
        <f t="shared" si="0"/>
        <v>2.3425925925925926E-2</v>
      </c>
    </row>
    <row r="27" spans="3:11" x14ac:dyDescent="0.35">
      <c r="C27" s="5">
        <f t="shared" si="1"/>
        <v>25</v>
      </c>
      <c r="D27" s="6">
        <v>329</v>
      </c>
      <c r="E27" s="5" t="str">
        <f>VLOOKUP(D27,runn2,2,FALSE)</f>
        <v>Jill</v>
      </c>
      <c r="F27" s="5" t="str">
        <f>VLOOKUP(D27,runn2,3,FALSE)</f>
        <v>Cox</v>
      </c>
      <c r="G27" s="7">
        <f>VLOOKUP(D27,runn2,6,FALSE)</f>
        <v>3.8194444444444443E-3</v>
      </c>
      <c r="H27" s="7" t="str">
        <f>VLOOKUP(D27,runn2,5,FALSE)</f>
        <v>F</v>
      </c>
      <c r="I27" s="8">
        <f>VLOOKUP(D27,runn2,7,FALSE)</f>
        <v>4</v>
      </c>
      <c r="J27" s="1">
        <v>2.5543981481481483E-2</v>
      </c>
      <c r="K27" s="7">
        <f t="shared" si="0"/>
        <v>2.1724537037037039E-2</v>
      </c>
    </row>
    <row r="28" spans="3:11" x14ac:dyDescent="0.35">
      <c r="C28" s="5">
        <f t="shared" si="1"/>
        <v>26</v>
      </c>
      <c r="D28" s="6">
        <v>308</v>
      </c>
      <c r="E28" s="5" t="str">
        <f>VLOOKUP(D28,runn2,2,FALSE)</f>
        <v>Chris</v>
      </c>
      <c r="F28" s="5" t="str">
        <f>VLOOKUP(D28,runn2,3,FALSE)</f>
        <v>Mooney</v>
      </c>
      <c r="G28" s="7">
        <f>VLOOKUP(D28,runn2,6,FALSE)</f>
        <v>3.472222222222222E-3</v>
      </c>
      <c r="H28" s="7" t="str">
        <f>VLOOKUP(D28,runn2,5,FALSE)</f>
        <v>M</v>
      </c>
      <c r="I28" s="8">
        <f>VLOOKUP(D28,runn2,7,FALSE)</f>
        <v>4</v>
      </c>
      <c r="J28" s="1">
        <v>2.5636574074074072E-2</v>
      </c>
      <c r="K28" s="7">
        <f t="shared" si="0"/>
        <v>2.2164351851851852E-2</v>
      </c>
    </row>
    <row r="29" spans="3:11" x14ac:dyDescent="0.35">
      <c r="C29" s="5">
        <f t="shared" si="1"/>
        <v>27</v>
      </c>
      <c r="D29" s="6">
        <v>334</v>
      </c>
      <c r="E29" s="5" t="str">
        <f>VLOOKUP(D29,runn2,2,FALSE)</f>
        <v>Kev</v>
      </c>
      <c r="F29" s="5" t="str">
        <f>VLOOKUP(D29,runn2,3,FALSE)</f>
        <v>Craig</v>
      </c>
      <c r="G29" s="7">
        <f>VLOOKUP(D29,runn2,6,FALSE)</f>
        <v>2.7777777777777779E-3</v>
      </c>
      <c r="H29" s="7" t="str">
        <f>VLOOKUP(D29,runn2,5,FALSE)</f>
        <v>M</v>
      </c>
      <c r="I29" s="8">
        <f>VLOOKUP(D29,runn2,7,FALSE)</f>
        <v>4</v>
      </c>
      <c r="J29" s="1">
        <v>2.56712962962963E-2</v>
      </c>
      <c r="K29" s="7">
        <f t="shared" si="0"/>
        <v>2.2893518518518521E-2</v>
      </c>
    </row>
    <row r="30" spans="3:11" x14ac:dyDescent="0.35">
      <c r="C30" s="5">
        <f t="shared" si="1"/>
        <v>28</v>
      </c>
      <c r="D30" s="6">
        <v>347</v>
      </c>
      <c r="E30" s="5" t="str">
        <f>VLOOKUP(D30,runn2,2,FALSE)</f>
        <v>Matthew</v>
      </c>
      <c r="F30" s="5" t="str">
        <f>VLOOKUP(D30,runn2,3,FALSE)</f>
        <v>Deegan</v>
      </c>
      <c r="G30" s="7">
        <f>VLOOKUP(D30,runn2,6,FALSE)</f>
        <v>4.1666666666666666E-3</v>
      </c>
      <c r="H30" s="7" t="str">
        <f>VLOOKUP(D30,runn2,5,FALSE)</f>
        <v>M</v>
      </c>
      <c r="I30" s="8">
        <f>VLOOKUP(D30,runn2,7,FALSE)</f>
        <v>4</v>
      </c>
      <c r="J30" s="1">
        <v>2.6076388888888885E-2</v>
      </c>
      <c r="K30" s="7">
        <f t="shared" si="0"/>
        <v>2.1909722222222219E-2</v>
      </c>
    </row>
    <row r="31" spans="3:11" x14ac:dyDescent="0.35">
      <c r="C31" s="5">
        <f t="shared" si="1"/>
        <v>29</v>
      </c>
      <c r="D31" s="6">
        <v>361</v>
      </c>
      <c r="E31" s="5" t="str">
        <f>VLOOKUP(D31,runn2,2,FALSE)</f>
        <v>Stephen</v>
      </c>
      <c r="F31" s="5" t="str">
        <f>VLOOKUP(D31,runn2,3,FALSE)</f>
        <v>Harrison</v>
      </c>
      <c r="G31" s="7">
        <f>VLOOKUP(D31,runn2,6,FALSE)</f>
        <v>4.5138888888888893E-3</v>
      </c>
      <c r="H31" s="7" t="str">
        <f>VLOOKUP(D31,runn2,5,FALSE)</f>
        <v>M</v>
      </c>
      <c r="I31" s="8">
        <f>VLOOKUP(D31,runn2,7,FALSE)</f>
        <v>4</v>
      </c>
      <c r="J31" s="1">
        <v>2.6273148148148153E-2</v>
      </c>
      <c r="K31" s="7">
        <f t="shared" si="0"/>
        <v>2.1759259259259263E-2</v>
      </c>
    </row>
    <row r="32" spans="3:11" x14ac:dyDescent="0.35">
      <c r="C32" s="5">
        <f t="shared" si="1"/>
        <v>30</v>
      </c>
      <c r="D32" s="6">
        <v>358</v>
      </c>
      <c r="E32" s="5" t="str">
        <f>VLOOKUP(D32,runn2,2,FALSE)</f>
        <v>Shaun</v>
      </c>
      <c r="F32" s="5" t="str">
        <f>VLOOKUP(D32,runn2,3,FALSE)</f>
        <v>Wiseman</v>
      </c>
      <c r="G32" s="7">
        <f>VLOOKUP(D32,runn2,6,FALSE)</f>
        <v>2.4305555555555556E-3</v>
      </c>
      <c r="H32" s="7" t="str">
        <f>VLOOKUP(D32,runn2,5,FALSE)</f>
        <v>M</v>
      </c>
      <c r="I32" s="8">
        <f>VLOOKUP(D32,runn2,7,FALSE)</f>
        <v>4</v>
      </c>
      <c r="J32" s="1">
        <v>2.659722222222222E-2</v>
      </c>
      <c r="K32" s="7">
        <f t="shared" si="0"/>
        <v>2.4166666666666663E-2</v>
      </c>
    </row>
    <row r="33" spans="3:11" x14ac:dyDescent="0.35">
      <c r="C33" s="5">
        <f t="shared" si="1"/>
        <v>31</v>
      </c>
      <c r="D33" s="6">
        <v>371</v>
      </c>
      <c r="E33" s="5" t="str">
        <f>VLOOKUP(D33,runn2,2,FALSE)</f>
        <v>Jude</v>
      </c>
      <c r="F33" s="5" t="str">
        <f>VLOOKUP(D33,runn2,3,FALSE)</f>
        <v>Dolan</v>
      </c>
      <c r="G33" s="7">
        <f>VLOOKUP(D33,runn2,6,FALSE)</f>
        <v>0</v>
      </c>
      <c r="H33" s="7" t="str">
        <f>VLOOKUP(D33,runn2,5,FALSE)</f>
        <v>M</v>
      </c>
      <c r="I33" s="8">
        <f>VLOOKUP(D33,runn2,7,FALSE)</f>
        <v>4</v>
      </c>
      <c r="J33" s="1">
        <v>2.6712962962962966E-2</v>
      </c>
      <c r="K33" s="7">
        <f t="shared" si="0"/>
        <v>2.6712962962962966E-2</v>
      </c>
    </row>
    <row r="34" spans="3:11" x14ac:dyDescent="0.35">
      <c r="C34" s="5">
        <f t="shared" si="1"/>
        <v>32</v>
      </c>
      <c r="D34" s="6">
        <v>360</v>
      </c>
      <c r="E34" s="5" t="str">
        <f>VLOOKUP(D34,runn2,2,FALSE)</f>
        <v>Stephen</v>
      </c>
      <c r="F34" s="5" t="str">
        <f>VLOOKUP(D34,runn2,3,FALSE)</f>
        <v>Hanley</v>
      </c>
      <c r="G34" s="7">
        <f>VLOOKUP(D34,runn2,6,FALSE)</f>
        <v>3.1249999999999997E-3</v>
      </c>
      <c r="H34" s="7" t="str">
        <f>VLOOKUP(D34,runn2,5,FALSE)</f>
        <v>M</v>
      </c>
      <c r="I34" s="8">
        <f>VLOOKUP(D34,runn2,7,FALSE)</f>
        <v>4</v>
      </c>
      <c r="J34" s="1">
        <v>2.6967592592592595E-2</v>
      </c>
      <c r="K34" s="7">
        <f t="shared" si="0"/>
        <v>2.3842592592592596E-2</v>
      </c>
    </row>
    <row r="35" spans="3:11" x14ac:dyDescent="0.35">
      <c r="C35" s="5">
        <f t="shared" si="1"/>
        <v>33</v>
      </c>
      <c r="D35" s="6">
        <v>325</v>
      </c>
      <c r="E35" s="5" t="str">
        <f>VLOOKUP(D35,runn2,2,FALSE)</f>
        <v>Gavin</v>
      </c>
      <c r="F35" s="5" t="str">
        <f>VLOOKUP(D35,runn2,3,FALSE)</f>
        <v>Morrison</v>
      </c>
      <c r="G35" s="7">
        <f>VLOOKUP(D35,runn2,6,FALSE)</f>
        <v>3.1249999999999997E-3</v>
      </c>
      <c r="H35" s="7" t="str">
        <f>VLOOKUP(D35,runn2,5,FALSE)</f>
        <v>M</v>
      </c>
      <c r="I35" s="8">
        <f>VLOOKUP(D35,runn2,7,FALSE)</f>
        <v>4</v>
      </c>
      <c r="J35" s="1">
        <v>2.7175925925925926E-2</v>
      </c>
      <c r="K35" s="7">
        <f t="shared" si="0"/>
        <v>2.4050925925925927E-2</v>
      </c>
    </row>
    <row r="36" spans="3:11" x14ac:dyDescent="0.35">
      <c r="C36" s="5">
        <f t="shared" si="1"/>
        <v>34</v>
      </c>
      <c r="D36" s="6">
        <v>309</v>
      </c>
      <c r="E36" s="5" t="str">
        <f>VLOOKUP(D36,runn2,2,FALSE)</f>
        <v>Colin</v>
      </c>
      <c r="F36" s="5" t="str">
        <f>VLOOKUP(D36,runn2,3,FALSE)</f>
        <v>Mcknight</v>
      </c>
      <c r="G36" s="7">
        <f>VLOOKUP(D36,runn2,6,FALSE)</f>
        <v>4.5138888888888893E-3</v>
      </c>
      <c r="H36" s="7" t="str">
        <f>VLOOKUP(D36,runn2,5,FALSE)</f>
        <v>M</v>
      </c>
      <c r="I36" s="8">
        <f>VLOOKUP(D36,runn2,7,FALSE)</f>
        <v>4</v>
      </c>
      <c r="J36" s="1">
        <v>2.7349537037037037E-2</v>
      </c>
      <c r="K36" s="7">
        <f t="shared" si="0"/>
        <v>2.2835648148148147E-2</v>
      </c>
    </row>
    <row r="37" spans="3:11" x14ac:dyDescent="0.35">
      <c r="C37" s="5">
        <f t="shared" si="1"/>
        <v>35</v>
      </c>
      <c r="D37" s="6">
        <v>331</v>
      </c>
      <c r="E37" s="5" t="str">
        <f>VLOOKUP(D37,runn2,2,FALSE)</f>
        <v>John</v>
      </c>
      <c r="F37" s="5" t="str">
        <f>VLOOKUP(D37,runn2,3,FALSE)</f>
        <v>Stevenson</v>
      </c>
      <c r="G37" s="7">
        <f>VLOOKUP(D37,runn2,6,FALSE)</f>
        <v>4.8611111111111112E-3</v>
      </c>
      <c r="H37" s="7" t="str">
        <f>VLOOKUP(D37,runn2,5,FALSE)</f>
        <v>M</v>
      </c>
      <c r="I37" s="8">
        <f>VLOOKUP(D37,runn2,7,FALSE)</f>
        <v>4</v>
      </c>
      <c r="J37" s="1">
        <v>2.7893518518518515E-2</v>
      </c>
      <c r="K37" s="7">
        <f t="shared" si="0"/>
        <v>2.3032407407407404E-2</v>
      </c>
    </row>
    <row r="38" spans="3:11" x14ac:dyDescent="0.35">
      <c r="C38" s="5">
        <f t="shared" si="1"/>
        <v>36</v>
      </c>
      <c r="D38" s="6">
        <v>312</v>
      </c>
      <c r="E38" s="5" t="str">
        <f>VLOOKUP(D38,runn2,2,FALSE)</f>
        <v>Danny</v>
      </c>
      <c r="F38" s="5" t="str">
        <f>VLOOKUP(D38,runn2,3,FALSE)</f>
        <v>McLaughlin</v>
      </c>
      <c r="G38" s="7">
        <f>VLOOKUP(D38,runn2,6,FALSE)</f>
        <v>5.9027777777777776E-3</v>
      </c>
      <c r="H38" s="7" t="str">
        <f>VLOOKUP(D38,runn2,5,FALSE)</f>
        <v>M</v>
      </c>
      <c r="I38" s="8">
        <f>VLOOKUP(D38,runn2,7,FALSE)</f>
        <v>4</v>
      </c>
      <c r="J38" s="1">
        <v>2.8657407407407406E-2</v>
      </c>
      <c r="K38" s="7">
        <f t="shared" si="0"/>
        <v>2.2754629629629628E-2</v>
      </c>
    </row>
    <row r="39" spans="3:11" x14ac:dyDescent="0.35">
      <c r="C39" s="5">
        <f t="shared" si="1"/>
        <v>37</v>
      </c>
      <c r="D39" s="6">
        <v>357</v>
      </c>
      <c r="E39" s="5" t="str">
        <f>VLOOKUP(D39,runn2,2,FALSE)</f>
        <v>Sharon</v>
      </c>
      <c r="F39" s="5" t="str">
        <f>VLOOKUP(D39,runn2,3,FALSE)</f>
        <v>Doherty</v>
      </c>
      <c r="G39" s="7">
        <f>VLOOKUP(D39,runn2,6,FALSE)</f>
        <v>1.7013888888888887E-2</v>
      </c>
      <c r="H39" s="7" t="str">
        <f>VLOOKUP(D39,runn2,5,FALSE)</f>
        <v>F</v>
      </c>
      <c r="I39" s="8">
        <f>VLOOKUP(D39,runn2,7,FALSE)</f>
        <v>2</v>
      </c>
      <c r="J39" s="1">
        <v>2.8692129629629633E-2</v>
      </c>
      <c r="K39" s="7">
        <f t="shared" si="0"/>
        <v>1.1678240740740746E-2</v>
      </c>
    </row>
    <row r="40" spans="3:11" x14ac:dyDescent="0.35">
      <c r="C40" s="5">
        <f t="shared" si="1"/>
        <v>38</v>
      </c>
      <c r="D40" s="6">
        <v>348</v>
      </c>
      <c r="E40" s="5" t="str">
        <f>VLOOKUP(D40,runn2,2,FALSE)</f>
        <v>Micky</v>
      </c>
      <c r="F40" s="5" t="str">
        <f>VLOOKUP(D40,runn2,3,FALSE)</f>
        <v>Dunn</v>
      </c>
      <c r="G40" s="7">
        <f>VLOOKUP(D40,runn2,6,FALSE)</f>
        <v>7.6388888888888886E-3</v>
      </c>
      <c r="H40" s="7" t="str">
        <f>VLOOKUP(D40,runn2,5,FALSE)</f>
        <v>M</v>
      </c>
      <c r="I40" s="8">
        <f>VLOOKUP(D40,runn2,7,FALSE)</f>
        <v>4</v>
      </c>
      <c r="J40" s="1">
        <v>2.8715277777777781E-2</v>
      </c>
      <c r="K40" s="7">
        <f t="shared" si="0"/>
        <v>2.1076388888888891E-2</v>
      </c>
    </row>
    <row r="41" spans="3:11" x14ac:dyDescent="0.35">
      <c r="C41" s="5">
        <f t="shared" si="1"/>
        <v>39</v>
      </c>
      <c r="D41" s="6">
        <v>345</v>
      </c>
      <c r="E41" s="5" t="str">
        <f>VLOOKUP(D41,runn2,2,FALSE)</f>
        <v>Mary</v>
      </c>
      <c r="F41" s="5" t="str">
        <f>VLOOKUP(D41,runn2,3,FALSE)</f>
        <v>Robinson</v>
      </c>
      <c r="G41" s="7">
        <f>VLOOKUP(D41,runn2,6,FALSE)</f>
        <v>1.9444444444444445E-2</v>
      </c>
      <c r="H41" s="7" t="str">
        <f>VLOOKUP(D41,runn2,5,FALSE)</f>
        <v>F</v>
      </c>
      <c r="I41" s="8">
        <f>VLOOKUP(D41,runn2,7,FALSE)</f>
        <v>2</v>
      </c>
      <c r="J41" s="1">
        <v>2.8749999999999998E-2</v>
      </c>
      <c r="K41" s="7">
        <f t="shared" si="0"/>
        <v>9.305555555555553E-3</v>
      </c>
    </row>
    <row r="42" spans="3:11" x14ac:dyDescent="0.35">
      <c r="C42" s="5">
        <f t="shared" si="1"/>
        <v>40</v>
      </c>
      <c r="D42" s="6">
        <v>353</v>
      </c>
      <c r="E42" s="5" t="str">
        <f>VLOOKUP(D42,runn2,2,FALSE)</f>
        <v>Robert</v>
      </c>
      <c r="F42" s="5" t="str">
        <f>VLOOKUP(D42,runn2,3,FALSE)</f>
        <v>Dolan</v>
      </c>
      <c r="G42" s="7">
        <f>VLOOKUP(D42,runn2,6,FALSE)</f>
        <v>4.8611111111111112E-3</v>
      </c>
      <c r="H42" s="7" t="str">
        <f>VLOOKUP(D42,runn2,5,FALSE)</f>
        <v>M</v>
      </c>
      <c r="I42" s="8">
        <f>VLOOKUP(D42,runn2,7,FALSE)</f>
        <v>4</v>
      </c>
      <c r="J42" s="1">
        <v>2.8877314814814817E-2</v>
      </c>
      <c r="K42" s="7">
        <f t="shared" si="0"/>
        <v>2.4016203703703706E-2</v>
      </c>
    </row>
    <row r="43" spans="3:11" x14ac:dyDescent="0.35">
      <c r="C43" s="5">
        <f t="shared" si="1"/>
        <v>41</v>
      </c>
      <c r="D43" s="6">
        <v>367</v>
      </c>
      <c r="E43" s="5" t="str">
        <f>VLOOKUP(D43,runn2,2,FALSE)</f>
        <v>Sue</v>
      </c>
      <c r="F43" s="5" t="str">
        <f>VLOOKUP(D43,runn2,3,FALSE)</f>
        <v>Hewitson</v>
      </c>
      <c r="G43" s="7">
        <f>VLOOKUP(D43,runn2,6,FALSE)</f>
        <v>5.208333333333333E-3</v>
      </c>
      <c r="H43" s="7" t="str">
        <f>VLOOKUP(D43,runn2,5,FALSE)</f>
        <v>F</v>
      </c>
      <c r="I43" s="8">
        <f>VLOOKUP(D43,runn2,7,FALSE)</f>
        <v>4</v>
      </c>
      <c r="J43" s="1">
        <v>2.8923611111111108E-2</v>
      </c>
      <c r="K43" s="7">
        <f t="shared" si="0"/>
        <v>2.3715277777777776E-2</v>
      </c>
    </row>
    <row r="44" spans="3:11" x14ac:dyDescent="0.35">
      <c r="C44" s="5">
        <f t="shared" si="1"/>
        <v>42</v>
      </c>
      <c r="D44" s="6">
        <v>321</v>
      </c>
      <c r="E44" s="5" t="str">
        <f>VLOOKUP(D44,runn2,2,FALSE)</f>
        <v>Eric</v>
      </c>
      <c r="F44" s="5" t="str">
        <f>VLOOKUP(D44,runn2,3,FALSE)</f>
        <v>Lindsay</v>
      </c>
      <c r="G44" s="7">
        <f>VLOOKUP(D44,runn2,6,FALSE)</f>
        <v>6.2499999999999995E-3</v>
      </c>
      <c r="H44" s="7" t="str">
        <f>VLOOKUP(D44,runn2,5,FALSE)</f>
        <v>M</v>
      </c>
      <c r="I44" s="8">
        <f>VLOOKUP(D44,runn2,7,FALSE)</f>
        <v>4</v>
      </c>
      <c r="J44" s="1">
        <v>2.9560185185185189E-2</v>
      </c>
      <c r="K44" s="7">
        <f t="shared" si="0"/>
        <v>2.3310185185185191E-2</v>
      </c>
    </row>
    <row r="45" spans="3:11" x14ac:dyDescent="0.35">
      <c r="C45" s="5">
        <f t="shared" si="1"/>
        <v>43</v>
      </c>
      <c r="D45" s="6">
        <v>336</v>
      </c>
      <c r="E45" s="5" t="str">
        <f>VLOOKUP(D45,runn2,2,FALSE)</f>
        <v>Kevin</v>
      </c>
      <c r="F45" s="5" t="str">
        <f>VLOOKUP(D45,runn2,3,FALSE)</f>
        <v>O'Donoghue</v>
      </c>
      <c r="G45" s="7">
        <f>VLOOKUP(D45,runn2,6,FALSE)</f>
        <v>4.5138888888888893E-3</v>
      </c>
      <c r="H45" s="7" t="str">
        <f>VLOOKUP(D45,runn2,5,FALSE)</f>
        <v>M</v>
      </c>
      <c r="I45" s="8">
        <f>VLOOKUP(D45,runn2,7,FALSE)</f>
        <v>4</v>
      </c>
      <c r="J45" s="1">
        <v>2.9710648148148149E-2</v>
      </c>
      <c r="K45" s="7">
        <f t="shared" si="0"/>
        <v>2.5196759259259259E-2</v>
      </c>
    </row>
    <row r="46" spans="3:11" x14ac:dyDescent="0.35">
      <c r="C46" s="5">
        <f t="shared" si="1"/>
        <v>44</v>
      </c>
      <c r="D46" s="6">
        <v>313</v>
      </c>
      <c r="E46" s="5" t="str">
        <f>VLOOKUP(D46,runn2,2,FALSE)</f>
        <v>David</v>
      </c>
      <c r="F46" s="5" t="str">
        <f>VLOOKUP(D46,runn2,3,FALSE)</f>
        <v>Thomson</v>
      </c>
      <c r="G46" s="7">
        <f>VLOOKUP(D46,runn2,6,FALSE)</f>
        <v>6.5972222222222222E-3</v>
      </c>
      <c r="H46" s="7" t="str">
        <f>VLOOKUP(D46,runn2,5,FALSE)</f>
        <v>M</v>
      </c>
      <c r="I46" s="8">
        <f>VLOOKUP(D46,runn2,7,FALSE)</f>
        <v>4</v>
      </c>
      <c r="J46" s="1">
        <v>2.9722222222222219E-2</v>
      </c>
      <c r="K46" s="7">
        <f t="shared" si="0"/>
        <v>2.3124999999999996E-2</v>
      </c>
    </row>
    <row r="47" spans="3:11" x14ac:dyDescent="0.35">
      <c r="C47" s="5">
        <f t="shared" si="1"/>
        <v>45</v>
      </c>
      <c r="D47" s="6">
        <v>352</v>
      </c>
      <c r="E47" s="5" t="str">
        <f>VLOOKUP(D47,runn2,2,FALSE)</f>
        <v>Richard</v>
      </c>
      <c r="F47" s="5" t="str">
        <f>VLOOKUP(D47,runn2,3,FALSE)</f>
        <v>Jow</v>
      </c>
      <c r="G47" s="7">
        <f>VLOOKUP(D47,runn2,6,FALSE)</f>
        <v>7.6388888888888886E-3</v>
      </c>
      <c r="H47" s="7" t="str">
        <f>VLOOKUP(D47,runn2,5,FALSE)</f>
        <v>M</v>
      </c>
      <c r="I47" s="8">
        <f>VLOOKUP(D47,runn2,7,FALSE)</f>
        <v>4</v>
      </c>
      <c r="J47" s="1">
        <v>3.0115740740740738E-2</v>
      </c>
      <c r="K47" s="7">
        <f t="shared" si="0"/>
        <v>2.2476851851851849E-2</v>
      </c>
    </row>
    <row r="48" spans="3:11" x14ac:dyDescent="0.35">
      <c r="C48" s="5">
        <f t="shared" si="1"/>
        <v>46</v>
      </c>
      <c r="D48" s="6">
        <v>333</v>
      </c>
      <c r="E48" s="5" t="str">
        <f>VLOOKUP(D48,runn2,2,FALSE)</f>
        <v>Kevin</v>
      </c>
      <c r="F48" s="5" t="str">
        <f>VLOOKUP(D48,runn2,3,FALSE)</f>
        <v>Begley</v>
      </c>
      <c r="G48" s="7">
        <f>VLOOKUP(D48,runn2,6,FALSE)</f>
        <v>8.3333333333333332E-3</v>
      </c>
      <c r="H48" s="7" t="str">
        <f>VLOOKUP(D48,runn2,5,FALSE)</f>
        <v>M</v>
      </c>
      <c r="I48" s="8">
        <f>VLOOKUP(D48,runn2,7,FALSE)</f>
        <v>4</v>
      </c>
      <c r="J48" s="1">
        <v>3.0393518518518518E-2</v>
      </c>
      <c r="K48" s="7">
        <f t="shared" si="0"/>
        <v>2.2060185185185183E-2</v>
      </c>
    </row>
    <row r="49" spans="3:11" x14ac:dyDescent="0.35">
      <c r="C49" s="5">
        <f t="shared" si="1"/>
        <v>47</v>
      </c>
      <c r="D49" s="6">
        <v>344</v>
      </c>
      <c r="E49" s="5" t="str">
        <f>VLOOKUP(D49,runn2,2,FALSE)</f>
        <v>Mark</v>
      </c>
      <c r="F49" s="5" t="str">
        <f>VLOOKUP(D49,runn2,3,FALSE)</f>
        <v>Sullivan</v>
      </c>
      <c r="G49" s="7">
        <f>VLOOKUP(D49,runn2,6,FALSE)</f>
        <v>7.9861111111111122E-3</v>
      </c>
      <c r="H49" s="7" t="str">
        <f>VLOOKUP(D49,runn2,5,FALSE)</f>
        <v>M</v>
      </c>
      <c r="I49" s="8">
        <f>VLOOKUP(D49,runn2,7,FALSE)</f>
        <v>4</v>
      </c>
      <c r="J49" s="1">
        <v>3.0925925925925926E-2</v>
      </c>
      <c r="K49" s="7">
        <f t="shared" si="0"/>
        <v>2.2939814814814816E-2</v>
      </c>
    </row>
    <row r="50" spans="3:11" x14ac:dyDescent="0.35">
      <c r="C50" s="5">
        <f t="shared" si="1"/>
        <v>48</v>
      </c>
      <c r="D50" s="6">
        <v>354</v>
      </c>
      <c r="E50" s="5" t="str">
        <f>VLOOKUP(D50,runn2,2,FALSE)</f>
        <v>Robin</v>
      </c>
      <c r="F50" s="5" t="str">
        <f>VLOOKUP(D50,runn2,3,FALSE)</f>
        <v>Mcauslan</v>
      </c>
      <c r="G50" s="7">
        <f>VLOOKUP(D50,runn2,6,FALSE)</f>
        <v>8.3333333333333332E-3</v>
      </c>
      <c r="H50" s="7" t="str">
        <f>VLOOKUP(D50,runn2,5,FALSE)</f>
        <v>M</v>
      </c>
      <c r="I50" s="8">
        <f>VLOOKUP(D50,runn2,7,FALSE)</f>
        <v>4</v>
      </c>
      <c r="J50" s="1">
        <v>3.108796296296296E-2</v>
      </c>
      <c r="K50" s="7">
        <f t="shared" si="0"/>
        <v>2.2754629629629625E-2</v>
      </c>
    </row>
    <row r="51" spans="3:11" x14ac:dyDescent="0.35">
      <c r="C51" s="5">
        <f t="shared" si="1"/>
        <v>49</v>
      </c>
      <c r="D51" s="6">
        <v>342</v>
      </c>
      <c r="E51" s="5" t="str">
        <f>VLOOKUP(D51,runn2,2,FALSE)</f>
        <v>Lynne</v>
      </c>
      <c r="F51" s="5" t="str">
        <f>VLOOKUP(D51,runn2,3,FALSE)</f>
        <v>Harrison</v>
      </c>
      <c r="G51" s="7">
        <f>VLOOKUP(D51,runn2,6,FALSE)</f>
        <v>8.6805555555555559E-3</v>
      </c>
      <c r="H51" s="7" t="str">
        <f>VLOOKUP(D51,runn2,5,FALSE)</f>
        <v>F</v>
      </c>
      <c r="I51" s="8">
        <f>VLOOKUP(D51,runn2,7,FALSE)</f>
        <v>4</v>
      </c>
      <c r="J51" s="1">
        <v>3.1180555555555555E-2</v>
      </c>
      <c r="K51" s="7">
        <f t="shared" si="0"/>
        <v>2.2499999999999999E-2</v>
      </c>
    </row>
    <row r="52" spans="3:11" x14ac:dyDescent="0.35">
      <c r="C52" s="5">
        <f t="shared" si="1"/>
        <v>50</v>
      </c>
      <c r="D52" s="6">
        <v>359</v>
      </c>
      <c r="E52" s="5" t="str">
        <f>VLOOKUP(D52,runn2,2,FALSE)</f>
        <v>Stephen</v>
      </c>
      <c r="F52" s="5" t="str">
        <f>VLOOKUP(D52,runn2,3,FALSE)</f>
        <v>Campbell</v>
      </c>
      <c r="G52" s="7">
        <f>VLOOKUP(D52,runn2,6,FALSE)</f>
        <v>8.3333333333333332E-3</v>
      </c>
      <c r="H52" s="7" t="str">
        <f>VLOOKUP(D52,runn2,5,FALSE)</f>
        <v>M</v>
      </c>
      <c r="I52" s="8">
        <f>VLOOKUP(D52,runn2,7,FALSE)</f>
        <v>4</v>
      </c>
      <c r="J52" s="1">
        <v>3.1597222222222221E-2</v>
      </c>
      <c r="K52" s="7">
        <f t="shared" si="0"/>
        <v>2.326388888888889E-2</v>
      </c>
    </row>
    <row r="53" spans="3:11" x14ac:dyDescent="0.35">
      <c r="C53" s="5">
        <f t="shared" si="1"/>
        <v>51</v>
      </c>
      <c r="D53" s="6">
        <v>340</v>
      </c>
      <c r="E53" s="5" t="str">
        <f>VLOOKUP(D53,runn2,2,FALSE)</f>
        <v>Lorna</v>
      </c>
      <c r="F53" s="5" t="str">
        <f>VLOOKUP(D53,runn2,3,FALSE)</f>
        <v>Mitchell</v>
      </c>
      <c r="G53" s="7">
        <f>VLOOKUP(D53,runn2,6,FALSE)</f>
        <v>6.2499999999999995E-3</v>
      </c>
      <c r="H53" s="7" t="str">
        <f>VLOOKUP(D53,runn2,5,FALSE)</f>
        <v>F</v>
      </c>
      <c r="I53" s="8">
        <f>VLOOKUP(D53,runn2,7,FALSE)</f>
        <v>4</v>
      </c>
      <c r="J53" s="1">
        <v>3.1747685185185184E-2</v>
      </c>
      <c r="K53" s="7">
        <f t="shared" si="0"/>
        <v>2.5497685185185186E-2</v>
      </c>
    </row>
    <row r="54" spans="3:11" x14ac:dyDescent="0.35">
      <c r="C54" s="5">
        <f t="shared" si="1"/>
        <v>52</v>
      </c>
      <c r="D54" s="6">
        <v>369</v>
      </c>
      <c r="E54" s="5" t="str">
        <f>VLOOKUP(D54,runn2,2,FALSE)</f>
        <v>Viki</v>
      </c>
      <c r="F54" s="5" t="str">
        <f>VLOOKUP(D54,runn2,3,FALSE)</f>
        <v>Smith</v>
      </c>
      <c r="G54" s="7">
        <f>VLOOKUP(D54,runn2,6,FALSE)</f>
        <v>8.3333333333333332E-3</v>
      </c>
      <c r="H54" s="7" t="str">
        <f>VLOOKUP(D54,runn2,5,FALSE)</f>
        <v>F</v>
      </c>
      <c r="I54" s="8">
        <f>VLOOKUP(D54,runn2,7,FALSE)</f>
        <v>4</v>
      </c>
      <c r="J54" s="1">
        <v>3.1793981481481479E-2</v>
      </c>
      <c r="K54" s="7">
        <f t="shared" si="0"/>
        <v>2.3460648148148147E-2</v>
      </c>
    </row>
    <row r="55" spans="3:11" x14ac:dyDescent="0.35">
      <c r="C55" s="5">
        <f t="shared" si="1"/>
        <v>53</v>
      </c>
      <c r="D55" s="6">
        <v>330</v>
      </c>
      <c r="E55" s="5" t="str">
        <f>VLOOKUP(D55,runn2,2,FALSE)</f>
        <v>Jim</v>
      </c>
      <c r="F55" s="5" t="str">
        <f>VLOOKUP(D55,runn2,3,FALSE)</f>
        <v>Cuffe</v>
      </c>
      <c r="G55" s="7">
        <f>VLOOKUP(D55,runn2,6,FALSE)</f>
        <v>9.7222222222222224E-3</v>
      </c>
      <c r="H55" s="7" t="str">
        <f>VLOOKUP(D55,runn2,5,FALSE)</f>
        <v>M</v>
      </c>
      <c r="I55" s="8">
        <f>VLOOKUP(D55,runn2,7,FALSE)</f>
        <v>4</v>
      </c>
      <c r="J55" s="1">
        <v>3.1990740740740743E-2</v>
      </c>
      <c r="K55" s="7">
        <f t="shared" si="0"/>
        <v>2.2268518518518521E-2</v>
      </c>
    </row>
    <row r="56" spans="3:11" x14ac:dyDescent="0.35">
      <c r="C56" s="5">
        <f t="shared" si="1"/>
        <v>54</v>
      </c>
      <c r="D56" s="6">
        <v>355</v>
      </c>
      <c r="E56" s="5" t="str">
        <f>VLOOKUP(D56,runn2,2,FALSE)</f>
        <v>Sean</v>
      </c>
      <c r="F56" s="5" t="str">
        <f>VLOOKUP(D56,runn2,3,FALSE)</f>
        <v>Macfarlane</v>
      </c>
      <c r="G56" s="7">
        <f>VLOOKUP(D56,runn2,6,FALSE)</f>
        <v>6.9444444444444441E-3</v>
      </c>
      <c r="H56" s="7" t="str">
        <f>VLOOKUP(D56,runn2,5,FALSE)</f>
        <v>M</v>
      </c>
      <c r="I56" s="8">
        <f>VLOOKUP(D56,runn2,7,FALSE)</f>
        <v>4</v>
      </c>
      <c r="J56" s="1">
        <v>3.2129629629629626E-2</v>
      </c>
      <c r="K56" s="7">
        <f t="shared" si="0"/>
        <v>2.5185185185185182E-2</v>
      </c>
    </row>
    <row r="57" spans="3:11" x14ac:dyDescent="0.35">
      <c r="C57" s="5">
        <f t="shared" si="1"/>
        <v>55</v>
      </c>
      <c r="D57" s="6">
        <v>351</v>
      </c>
      <c r="E57" s="5" t="str">
        <f>VLOOKUP(D57,runn2,2,FALSE)</f>
        <v>Paul</v>
      </c>
      <c r="F57" s="5" t="str">
        <f>VLOOKUP(D57,runn2,3,FALSE)</f>
        <v>Meahan</v>
      </c>
      <c r="G57" s="7">
        <f>VLOOKUP(D57,runn2,6,FALSE)</f>
        <v>9.3749999999999997E-3</v>
      </c>
      <c r="H57" s="7" t="str">
        <f>VLOOKUP(D57,runn2,5,FALSE)</f>
        <v>M</v>
      </c>
      <c r="I57" s="8">
        <f>VLOOKUP(D57,runn2,7,FALSE)</f>
        <v>4</v>
      </c>
      <c r="J57" s="1">
        <v>3.2129629629629626E-2</v>
      </c>
      <c r="K57" s="7">
        <f t="shared" si="0"/>
        <v>2.2754629629629625E-2</v>
      </c>
    </row>
    <row r="58" spans="3:11" x14ac:dyDescent="0.35">
      <c r="C58" s="5">
        <f t="shared" si="1"/>
        <v>56</v>
      </c>
      <c r="D58" s="6">
        <v>370</v>
      </c>
      <c r="E58" s="5" t="str">
        <f>VLOOKUP(D58,runn2,2,FALSE)</f>
        <v>Jill</v>
      </c>
      <c r="F58" s="5" t="str">
        <f>VLOOKUP(D58,runn2,3,FALSE)</f>
        <v>Aikman</v>
      </c>
      <c r="G58" s="7">
        <f>VLOOKUP(D58,runn2,6,FALSE)</f>
        <v>0</v>
      </c>
      <c r="H58" s="7" t="str">
        <f>VLOOKUP(D58,runn2,5,FALSE)</f>
        <v>F</v>
      </c>
      <c r="I58" s="8">
        <f>VLOOKUP(D58,runn2,7,FALSE)</f>
        <v>4</v>
      </c>
      <c r="J58" s="1">
        <v>3.2256944444444442E-2</v>
      </c>
      <c r="K58" s="7">
        <f t="shared" si="0"/>
        <v>3.2256944444444442E-2</v>
      </c>
    </row>
    <row r="59" spans="3:11" x14ac:dyDescent="0.35">
      <c r="C59" s="5">
        <f t="shared" si="1"/>
        <v>57</v>
      </c>
      <c r="D59" s="6">
        <v>362</v>
      </c>
      <c r="E59" s="5" t="str">
        <f>VLOOKUP(D59,runn2,2,FALSE)</f>
        <v>Sterphen</v>
      </c>
      <c r="F59" s="5" t="str">
        <f>VLOOKUP(D59,runn2,3,FALSE)</f>
        <v>Reid</v>
      </c>
      <c r="G59" s="7">
        <f>VLOOKUP(D59,runn2,6,FALSE)</f>
        <v>8.6805555555555559E-3</v>
      </c>
      <c r="H59" s="7" t="str">
        <f>VLOOKUP(D59,runn2,5,FALSE)</f>
        <v>M</v>
      </c>
      <c r="I59" s="8">
        <f>VLOOKUP(D59,runn2,7,FALSE)</f>
        <v>4</v>
      </c>
      <c r="J59" s="1">
        <v>3.2314814814814817E-2</v>
      </c>
      <c r="K59" s="7">
        <f t="shared" si="0"/>
        <v>2.3634259259259261E-2</v>
      </c>
    </row>
    <row r="60" spans="3:11" x14ac:dyDescent="0.35">
      <c r="C60" s="5">
        <f t="shared" si="1"/>
        <v>58</v>
      </c>
      <c r="D60" s="6">
        <v>343</v>
      </c>
      <c r="E60" s="5" t="str">
        <f>VLOOKUP(D60,runn2,2,FALSE)</f>
        <v>Marianne</v>
      </c>
      <c r="F60" s="5" t="str">
        <f>VLOOKUP(D60,runn2,3,FALSE)</f>
        <v>McKay</v>
      </c>
      <c r="G60" s="7">
        <f>VLOOKUP(D60,runn2,6,FALSE)</f>
        <v>9.7222222222222224E-3</v>
      </c>
      <c r="H60" s="7" t="str">
        <f>VLOOKUP(D60,runn2,5,FALSE)</f>
        <v>F</v>
      </c>
      <c r="I60" s="8">
        <f>VLOOKUP(D60,runn2,7,FALSE)</f>
        <v>4</v>
      </c>
      <c r="J60" s="1">
        <v>3.2546296296296295E-2</v>
      </c>
      <c r="K60" s="7">
        <f t="shared" si="0"/>
        <v>2.2824074074074073E-2</v>
      </c>
    </row>
    <row r="61" spans="3:11" x14ac:dyDescent="0.35">
      <c r="C61" s="5">
        <f t="shared" si="1"/>
        <v>59</v>
      </c>
      <c r="D61" s="6">
        <v>365</v>
      </c>
      <c r="E61" s="5" t="str">
        <f>VLOOKUP(D61,runn2,2,FALSE)</f>
        <v>Stuart</v>
      </c>
      <c r="F61" s="5" t="str">
        <f>VLOOKUP(D61,runn2,3,FALSE)</f>
        <v>Campbell</v>
      </c>
      <c r="G61" s="7">
        <f>VLOOKUP(D61,runn2,6,FALSE)</f>
        <v>7.2916666666666659E-3</v>
      </c>
      <c r="H61" s="7" t="str">
        <f>VLOOKUP(D61,runn2,5,FALSE)</f>
        <v>M</v>
      </c>
      <c r="I61" s="8">
        <f>VLOOKUP(D61,runn2,7,FALSE)</f>
        <v>4</v>
      </c>
      <c r="J61" s="1">
        <v>3.2557870370370369E-2</v>
      </c>
      <c r="K61" s="7">
        <f t="shared" si="0"/>
        <v>2.5266203703703704E-2</v>
      </c>
    </row>
    <row r="62" spans="3:11" x14ac:dyDescent="0.35">
      <c r="C62" s="5">
        <f t="shared" si="1"/>
        <v>60</v>
      </c>
      <c r="D62" s="6">
        <v>310</v>
      </c>
      <c r="E62" s="5" t="str">
        <f>VLOOKUP(D62,runn2,2,FALSE)</f>
        <v>Craig</v>
      </c>
      <c r="F62" s="5" t="str">
        <f>VLOOKUP(D62,runn2,3,FALSE)</f>
        <v>Hyslop</v>
      </c>
      <c r="G62" s="7">
        <f>VLOOKUP(D62,runn2,6,FALSE)</f>
        <v>7.2916666666666659E-3</v>
      </c>
      <c r="H62" s="7" t="str">
        <f>VLOOKUP(D62,runn2,5,FALSE)</f>
        <v>M</v>
      </c>
      <c r="I62" s="8">
        <f>VLOOKUP(D62,runn2,7,FALSE)</f>
        <v>4</v>
      </c>
      <c r="J62" s="1">
        <v>3.3460648148148149E-2</v>
      </c>
      <c r="K62" s="7">
        <f t="shared" si="0"/>
        <v>2.6168981481481484E-2</v>
      </c>
    </row>
    <row r="63" spans="3:11" x14ac:dyDescent="0.35">
      <c r="C63" s="5">
        <f t="shared" si="1"/>
        <v>61</v>
      </c>
      <c r="D63" s="6">
        <v>324</v>
      </c>
      <c r="E63" s="5" t="str">
        <f>VLOOKUP(D63,runn2,2,FALSE)</f>
        <v>Frank</v>
      </c>
      <c r="F63" s="5" t="str">
        <f>VLOOKUP(D63,runn2,3,FALSE)</f>
        <v>Mcmahon</v>
      </c>
      <c r="G63" s="7">
        <f>VLOOKUP(D63,runn2,6,FALSE)</f>
        <v>9.3749999999999997E-3</v>
      </c>
      <c r="H63" s="7" t="str">
        <f>VLOOKUP(D63,runn2,5,FALSE)</f>
        <v>M</v>
      </c>
      <c r="I63" s="8">
        <f>VLOOKUP(D63,runn2,7,FALSE)</f>
        <v>4</v>
      </c>
      <c r="J63" s="1">
        <v>3.3900462962962966E-2</v>
      </c>
      <c r="K63" s="7">
        <f t="shared" si="0"/>
        <v>2.4525462962962964E-2</v>
      </c>
    </row>
    <row r="64" spans="3:11" x14ac:dyDescent="0.35">
      <c r="C64" s="5">
        <f t="shared" si="1"/>
        <v>62</v>
      </c>
      <c r="D64" s="6">
        <v>314</v>
      </c>
      <c r="E64" s="5" t="str">
        <f>VLOOKUP(D64,runn2,2,FALSE)</f>
        <v>Debbie</v>
      </c>
      <c r="F64" s="5" t="str">
        <f>VLOOKUP(D64,runn2,3,FALSE)</f>
        <v>Mckenzie</v>
      </c>
      <c r="G64" s="7">
        <f>VLOOKUP(D64,runn2,6,FALSE)</f>
        <v>9.7222222222222224E-3</v>
      </c>
      <c r="H64" s="7" t="str">
        <f>VLOOKUP(D64,runn2,5,FALSE)</f>
        <v>F</v>
      </c>
      <c r="I64" s="8">
        <f>VLOOKUP(D64,runn2,7,FALSE)</f>
        <v>4</v>
      </c>
      <c r="J64" s="1">
        <v>3.4050925925925922E-2</v>
      </c>
      <c r="K64" s="7">
        <f t="shared" si="0"/>
        <v>2.43287037037037E-2</v>
      </c>
    </row>
    <row r="65" spans="3:11" x14ac:dyDescent="0.35">
      <c r="C65" s="5">
        <f t="shared" si="1"/>
        <v>63</v>
      </c>
      <c r="D65" s="6">
        <v>320</v>
      </c>
      <c r="E65" s="5" t="str">
        <f>VLOOKUP(D65,runn2,2,FALSE)</f>
        <v>Elaine</v>
      </c>
      <c r="F65" s="5" t="str">
        <f>VLOOKUP(D65,runn2,3,FALSE)</f>
        <v>Medinelli</v>
      </c>
      <c r="G65" s="7">
        <f>VLOOKUP(D65,runn2,6,FALSE)</f>
        <v>1.7013888888888887E-2</v>
      </c>
      <c r="H65" s="7" t="str">
        <f>VLOOKUP(D65,runn2,5,FALSE)</f>
        <v>F</v>
      </c>
      <c r="I65" s="8">
        <f>VLOOKUP(D65,runn2,7,FALSE)</f>
        <v>3</v>
      </c>
      <c r="J65" s="1">
        <v>3.5127314814814813E-2</v>
      </c>
      <c r="K65" s="7">
        <f t="shared" si="0"/>
        <v>1.8113425925925925E-2</v>
      </c>
    </row>
    <row r="66" spans="3:11" x14ac:dyDescent="0.35">
      <c r="C66" s="5">
        <f t="shared" si="1"/>
        <v>64</v>
      </c>
      <c r="D66" s="6">
        <v>346</v>
      </c>
      <c r="E66" s="5" t="str">
        <f>VLOOKUP(D66,runn2,2,FALSE)</f>
        <v>Matthew</v>
      </c>
      <c r="F66" s="5" t="str">
        <f>VLOOKUP(D66,runn2,3,FALSE)</f>
        <v>Young</v>
      </c>
      <c r="G66" s="7">
        <f>VLOOKUP(D66,runn2,6,FALSE)</f>
        <v>8.3333333333333332E-3</v>
      </c>
      <c r="H66" s="7" t="str">
        <f>VLOOKUP(D66,runn2,5,FALSE)</f>
        <v>M</v>
      </c>
      <c r="I66" s="8">
        <f>VLOOKUP(D66,runn2,7,FALSE)</f>
        <v>4</v>
      </c>
      <c r="J66" s="1">
        <v>3.5335648148148151E-2</v>
      </c>
      <c r="K66" s="7">
        <f t="shared" si="0"/>
        <v>2.7002314814814819E-2</v>
      </c>
    </row>
    <row r="67" spans="3:11" x14ac:dyDescent="0.35">
      <c r="C67" s="5">
        <f t="shared" si="1"/>
        <v>65</v>
      </c>
      <c r="D67" s="6">
        <v>328</v>
      </c>
      <c r="E67" s="5" t="str">
        <f>VLOOKUP(D67,runn2,2,FALSE)</f>
        <v>Helen</v>
      </c>
      <c r="F67" s="5" t="str">
        <f>VLOOKUP(D67,runn2,3,FALSE)</f>
        <v>Crawford</v>
      </c>
      <c r="G67" s="7">
        <f>VLOOKUP(D67,runn2,6,FALSE)</f>
        <v>1.1805555555555555E-2</v>
      </c>
      <c r="H67" s="7" t="str">
        <f>VLOOKUP(D67,runn2,5,FALSE)</f>
        <v>F</v>
      </c>
      <c r="I67" s="8">
        <f>VLOOKUP(D67,runn2,7,FALSE)</f>
        <v>4</v>
      </c>
      <c r="J67" s="1">
        <v>3.5960648148148151E-2</v>
      </c>
      <c r="K67" s="7">
        <f t="shared" si="0"/>
        <v>2.4155092592592596E-2</v>
      </c>
    </row>
    <row r="68" spans="3:11" x14ac:dyDescent="0.35">
      <c r="C68" s="5">
        <f t="shared" si="1"/>
        <v>66</v>
      </c>
      <c r="D68" s="6">
        <v>326</v>
      </c>
      <c r="E68" s="5" t="str">
        <f>VLOOKUP(D68,runn2,2,FALSE)</f>
        <v>Gerard</v>
      </c>
      <c r="F68" s="5" t="str">
        <f>VLOOKUP(D68,runn2,3,FALSE)</f>
        <v>Robertson</v>
      </c>
      <c r="G68" s="7">
        <f>VLOOKUP(D68,runn2,6,FALSE)</f>
        <v>1.0069444444444445E-2</v>
      </c>
      <c r="H68" s="7" t="str">
        <f>VLOOKUP(D68,runn2,5,FALSE)</f>
        <v>M</v>
      </c>
      <c r="I68" s="8">
        <f>VLOOKUP(D68,runn2,7,FALSE)</f>
        <v>4</v>
      </c>
      <c r="J68" s="1">
        <v>3.6851851851851851E-2</v>
      </c>
      <c r="K68" s="7">
        <f t="shared" ref="K68:K77" si="2">+J68-G68</f>
        <v>2.6782407407407408E-2</v>
      </c>
    </row>
    <row r="69" spans="3:11" x14ac:dyDescent="0.35">
      <c r="C69" s="5">
        <f t="shared" ref="C69:C77" si="3">+C68+1</f>
        <v>67</v>
      </c>
      <c r="D69" s="6">
        <v>319</v>
      </c>
      <c r="E69" s="5" t="str">
        <f>VLOOKUP(D69,runn2,2,FALSE)</f>
        <v>Eileen</v>
      </c>
      <c r="F69" s="5" t="str">
        <f>VLOOKUP(D69,runn2,3,FALSE)</f>
        <v>Stevenson</v>
      </c>
      <c r="G69" s="7">
        <f>VLOOKUP(D69,runn2,6,FALSE)</f>
        <v>1.4583333333333332E-2</v>
      </c>
      <c r="H69" s="7" t="str">
        <f>VLOOKUP(D69,runn2,5,FALSE)</f>
        <v>F</v>
      </c>
      <c r="I69" s="8">
        <f>VLOOKUP(D69,runn2,7,FALSE)</f>
        <v>4</v>
      </c>
      <c r="J69" s="1">
        <v>3.7569444444444447E-2</v>
      </c>
      <c r="K69" s="7">
        <f t="shared" si="2"/>
        <v>2.2986111111111117E-2</v>
      </c>
    </row>
    <row r="70" spans="3:11" x14ac:dyDescent="0.35">
      <c r="C70" s="5">
        <f t="shared" si="3"/>
        <v>68</v>
      </c>
      <c r="D70" s="6">
        <v>327</v>
      </c>
      <c r="E70" s="5" t="str">
        <f>VLOOKUP(D70,runn2,2,FALSE)</f>
        <v>Heather</v>
      </c>
      <c r="F70" s="5" t="str">
        <f>VLOOKUP(D70,runn2,3,FALSE)</f>
        <v>Lafferty</v>
      </c>
      <c r="G70" s="7">
        <f>VLOOKUP(D70,runn2,6,FALSE)</f>
        <v>1.1111111111111112E-2</v>
      </c>
      <c r="H70" s="7" t="str">
        <f>VLOOKUP(D70,runn2,5,FALSE)</f>
        <v>F</v>
      </c>
      <c r="I70" s="8">
        <f>VLOOKUP(D70,runn2,7,FALSE)</f>
        <v>4</v>
      </c>
      <c r="J70" s="1">
        <v>3.7766203703703705E-2</v>
      </c>
      <c r="K70" s="7">
        <f t="shared" si="2"/>
        <v>2.6655092592592591E-2</v>
      </c>
    </row>
    <row r="71" spans="3:11" x14ac:dyDescent="0.35">
      <c r="C71" s="5">
        <f t="shared" si="3"/>
        <v>69</v>
      </c>
      <c r="D71" s="6">
        <v>356</v>
      </c>
      <c r="E71" s="5" t="str">
        <f>VLOOKUP(D71,runn2,2,FALSE)</f>
        <v>Sharon</v>
      </c>
      <c r="F71" s="5" t="str">
        <f>VLOOKUP(D71,runn2,3,FALSE)</f>
        <v>Black</v>
      </c>
      <c r="G71" s="7">
        <f>VLOOKUP(D71,runn2,6,FALSE)</f>
        <v>1.4583333333333332E-2</v>
      </c>
      <c r="H71" s="7" t="str">
        <f>VLOOKUP(D71,runn2,5,FALSE)</f>
        <v>F</v>
      </c>
      <c r="I71" s="8">
        <f>VLOOKUP(D71,runn2,7,FALSE)</f>
        <v>4</v>
      </c>
      <c r="J71" s="1">
        <v>3.7893518518518521E-2</v>
      </c>
      <c r="K71" s="7">
        <f t="shared" si="2"/>
        <v>2.3310185185185191E-2</v>
      </c>
    </row>
    <row r="72" spans="3:11" x14ac:dyDescent="0.35">
      <c r="C72" s="5">
        <f t="shared" si="3"/>
        <v>70</v>
      </c>
      <c r="D72" s="6">
        <v>301</v>
      </c>
      <c r="E72" s="5" t="str">
        <f>VLOOKUP(D72,runn2,2,FALSE)</f>
        <v>Alex</v>
      </c>
      <c r="F72" s="5" t="str">
        <f>VLOOKUP(D72,runn2,3,FALSE)</f>
        <v>Paterson</v>
      </c>
      <c r="G72" s="7">
        <f>VLOOKUP(D72,runn2,6,FALSE)</f>
        <v>1.2847222222222223E-2</v>
      </c>
      <c r="H72" s="7" t="str">
        <f>VLOOKUP(D72,runn2,5,FALSE)</f>
        <v>M</v>
      </c>
      <c r="I72" s="8">
        <f>VLOOKUP(D72,runn2,7,FALSE)</f>
        <v>4</v>
      </c>
      <c r="J72" s="1">
        <v>3.8912037037037037E-2</v>
      </c>
      <c r="K72" s="7">
        <f t="shared" si="2"/>
        <v>2.6064814814814811E-2</v>
      </c>
    </row>
    <row r="73" spans="3:11" x14ac:dyDescent="0.35">
      <c r="C73" s="5">
        <f t="shared" si="3"/>
        <v>71</v>
      </c>
      <c r="D73" s="6">
        <v>304</v>
      </c>
      <c r="E73" s="5" t="str">
        <f>VLOOKUP(D73,runn2,2,FALSE)</f>
        <v>Andrew</v>
      </c>
      <c r="F73" s="5" t="str">
        <f>VLOOKUP(D73,runn2,3,FALSE)</f>
        <v>Smith</v>
      </c>
      <c r="G73" s="7">
        <f>VLOOKUP(D73,runn2,6,FALSE)</f>
        <v>1.5972222222222224E-2</v>
      </c>
      <c r="H73" s="7" t="str">
        <f>VLOOKUP(D73,runn2,5,FALSE)</f>
        <v>M</v>
      </c>
      <c r="I73" s="8">
        <f>VLOOKUP(D73,runn2,7,FALSE)</f>
        <v>4</v>
      </c>
      <c r="J73" s="1">
        <v>3.9502314814814816E-2</v>
      </c>
      <c r="K73" s="7">
        <f t="shared" si="2"/>
        <v>2.3530092592592592E-2</v>
      </c>
    </row>
    <row r="74" spans="3:11" x14ac:dyDescent="0.35">
      <c r="C74" s="5">
        <f t="shared" si="3"/>
        <v>72</v>
      </c>
      <c r="D74" s="6">
        <v>337</v>
      </c>
      <c r="E74" s="5" t="str">
        <f>VLOOKUP(D74,runn2,2,FALSE)</f>
        <v>Kirstin</v>
      </c>
      <c r="F74" s="5" t="str">
        <f>VLOOKUP(D74,runn2,3,FALSE)</f>
        <v>Arthur</v>
      </c>
      <c r="G74" s="7">
        <f>VLOOKUP(D74,runn2,6,FALSE)</f>
        <v>1.6319444444444445E-2</v>
      </c>
      <c r="H74" s="7" t="str">
        <f>VLOOKUP(D74,runn2,5,FALSE)</f>
        <v>F</v>
      </c>
      <c r="I74" s="8">
        <f>VLOOKUP(D74,runn2,7,FALSE)</f>
        <v>4</v>
      </c>
      <c r="J74" s="1">
        <v>4.0439814814814817E-2</v>
      </c>
      <c r="K74" s="7">
        <f t="shared" si="2"/>
        <v>2.4120370370370372E-2</v>
      </c>
    </row>
    <row r="75" spans="3:11" x14ac:dyDescent="0.35">
      <c r="C75" s="5">
        <f t="shared" si="3"/>
        <v>73</v>
      </c>
      <c r="D75" s="6">
        <v>341</v>
      </c>
      <c r="E75" s="5" t="str">
        <f>VLOOKUP(D75,runn2,2,FALSE)</f>
        <v>Lynne</v>
      </c>
      <c r="F75" s="5" t="str">
        <f>VLOOKUP(D75,runn2,3,FALSE)</f>
        <v>Fulton</v>
      </c>
      <c r="G75" s="7">
        <f>VLOOKUP(D75,runn2,6,FALSE)</f>
        <v>1.9444444444444445E-2</v>
      </c>
      <c r="H75" s="7" t="str">
        <f>VLOOKUP(D75,runn2,5,FALSE)</f>
        <v>F</v>
      </c>
      <c r="I75" s="8">
        <f>VLOOKUP(D75,runn2,7,FALSE)</f>
        <v>4</v>
      </c>
      <c r="J75" s="1">
        <v>4.4027777777777777E-2</v>
      </c>
      <c r="K75" s="7">
        <f t="shared" si="2"/>
        <v>2.4583333333333332E-2</v>
      </c>
    </row>
    <row r="76" spans="3:11" x14ac:dyDescent="0.35">
      <c r="C76" s="5">
        <f t="shared" si="3"/>
        <v>74</v>
      </c>
      <c r="D76" s="6">
        <v>332</v>
      </c>
      <c r="E76" s="5" t="str">
        <f>VLOOKUP(D76,runn2,2,FALSE)</f>
        <v>June Anne</v>
      </c>
      <c r="F76" s="5" t="str">
        <f>VLOOKUP(D76,runn2,3,FALSE)</f>
        <v>McKnight</v>
      </c>
      <c r="G76" s="7">
        <f>VLOOKUP(D76,runn2,6,FALSE)</f>
        <v>1.7245370370370369E-2</v>
      </c>
      <c r="H76" s="7" t="str">
        <f>VLOOKUP(D76,runn2,5,FALSE)</f>
        <v>F</v>
      </c>
      <c r="I76" s="8">
        <f>VLOOKUP(D76,runn2,7,FALSE)</f>
        <v>4</v>
      </c>
      <c r="J76" s="1">
        <v>4.4363425925925924E-2</v>
      </c>
      <c r="K76" s="7">
        <f t="shared" si="2"/>
        <v>2.7118055555555555E-2</v>
      </c>
    </row>
    <row r="77" spans="3:11" x14ac:dyDescent="0.35">
      <c r="C77" s="5">
        <f t="shared" si="3"/>
        <v>75</v>
      </c>
      <c r="D77" s="6">
        <v>307</v>
      </c>
      <c r="E77" s="5" t="str">
        <f>VLOOKUP(D77,runn2,2,FALSE)</f>
        <v>Charlotte</v>
      </c>
      <c r="F77" s="5" t="str">
        <f>VLOOKUP(D77,runn2,3,FALSE)</f>
        <v>McKay</v>
      </c>
      <c r="G77" s="7">
        <f>VLOOKUP(D77,runn2,6,FALSE)</f>
        <v>1.909722222222222E-2</v>
      </c>
      <c r="H77" s="7" t="str">
        <f>VLOOKUP(D77,runn2,5,FALSE)</f>
        <v>F</v>
      </c>
      <c r="I77" s="8">
        <f>VLOOKUP(D77,runn2,7,FALSE)</f>
        <v>4</v>
      </c>
      <c r="J77" s="1">
        <v>4.5416666666666668E-2</v>
      </c>
      <c r="K77" s="7">
        <f t="shared" si="2"/>
        <v>2.6319444444444447E-2</v>
      </c>
    </row>
    <row r="78" spans="3:11" x14ac:dyDescent="0.35">
      <c r="J78" s="1"/>
    </row>
    <row r="79" spans="3:11" x14ac:dyDescent="0.35">
      <c r="J79" s="1"/>
    </row>
    <row r="80" spans="3:11" x14ac:dyDescent="0.35">
      <c r="J80" s="1"/>
    </row>
    <row r="81" spans="10:10" x14ac:dyDescent="0.35">
      <c r="J81" s="1"/>
    </row>
    <row r="82" spans="10:10" x14ac:dyDescent="0.35">
      <c r="J82" s="1"/>
    </row>
    <row r="83" spans="10:10" x14ac:dyDescent="0.35">
      <c r="J83" s="1"/>
    </row>
    <row r="84" spans="10:10" x14ac:dyDescent="0.35">
      <c r="J84" s="1"/>
    </row>
    <row r="85" spans="10:10" x14ac:dyDescent="0.35">
      <c r="J85" s="1"/>
    </row>
    <row r="86" spans="10:10" x14ac:dyDescent="0.35">
      <c r="J86" s="1"/>
    </row>
    <row r="87" spans="10:10" x14ac:dyDescent="0.35">
      <c r="J87" s="1"/>
    </row>
    <row r="88" spans="10:10" x14ac:dyDescent="0.35">
      <c r="J88" s="1"/>
    </row>
    <row r="89" spans="10:10" x14ac:dyDescent="0.35">
      <c r="J89" s="1"/>
    </row>
    <row r="90" spans="10:10" x14ac:dyDescent="0.35">
      <c r="J90" s="1"/>
    </row>
    <row r="91" spans="10:10" x14ac:dyDescent="0.35">
      <c r="J91" s="1"/>
    </row>
    <row r="92" spans="10:10" x14ac:dyDescent="0.35">
      <c r="J92" s="1"/>
    </row>
    <row r="93" spans="10:10" x14ac:dyDescent="0.35">
      <c r="J93" s="1"/>
    </row>
    <row r="94" spans="10:10" x14ac:dyDescent="0.35">
      <c r="J94" s="1"/>
    </row>
    <row r="95" spans="10:10" x14ac:dyDescent="0.35">
      <c r="J95" s="1"/>
    </row>
    <row r="96" spans="10:10" x14ac:dyDescent="0.35">
      <c r="J96" s="1"/>
    </row>
    <row r="97" spans="10:10" x14ac:dyDescent="0.35">
      <c r="J97" s="1"/>
    </row>
    <row r="98" spans="10:10" x14ac:dyDescent="0.35">
      <c r="J98" s="1"/>
    </row>
    <row r="99" spans="10:10" x14ac:dyDescent="0.35">
      <c r="J99" s="1"/>
    </row>
    <row r="100" spans="10:10" x14ac:dyDescent="0.35">
      <c r="J100" s="1"/>
    </row>
    <row r="101" spans="10:10" x14ac:dyDescent="0.35">
      <c r="J101" s="1"/>
    </row>
    <row r="102" spans="10:10" x14ac:dyDescent="0.35">
      <c r="J102" s="1"/>
    </row>
    <row r="103" spans="10:10" x14ac:dyDescent="0.35">
      <c r="J103" s="1"/>
    </row>
    <row r="104" spans="10:10" x14ac:dyDescent="0.35">
      <c r="J104" s="1"/>
    </row>
    <row r="105" spans="10:10" x14ac:dyDescent="0.35">
      <c r="J105" s="1"/>
    </row>
    <row r="106" spans="10:10" x14ac:dyDescent="0.35">
      <c r="J106" s="1"/>
    </row>
    <row r="107" spans="10:10" x14ac:dyDescent="0.35">
      <c r="J107" s="1"/>
    </row>
    <row r="108" spans="10:10" x14ac:dyDescent="0.35">
      <c r="J108" s="1"/>
    </row>
    <row r="109" spans="10:10" x14ac:dyDescent="0.35">
      <c r="J109" s="1"/>
    </row>
    <row r="110" spans="10:10" x14ac:dyDescent="0.35">
      <c r="J110" s="1"/>
    </row>
    <row r="111" spans="10:10" x14ac:dyDescent="0.35">
      <c r="J111" s="1"/>
    </row>
    <row r="112" spans="10:10" x14ac:dyDescent="0.35">
      <c r="J112" s="1"/>
    </row>
    <row r="113" spans="10:10" x14ac:dyDescent="0.35">
      <c r="J113" s="1"/>
    </row>
    <row r="114" spans="10:10" x14ac:dyDescent="0.35">
      <c r="J114" s="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Scratch</vt:lpstr>
      <vt:lpstr>HC</vt:lpstr>
      <vt:lpstr>Data</vt:lpstr>
      <vt:lpstr>Results</vt:lpstr>
      <vt:lpstr>runn2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Stevenson</dc:creator>
  <cp:lastModifiedBy>John Stevenson</cp:lastModifiedBy>
  <dcterms:created xsi:type="dcterms:W3CDTF">2024-01-03T16:49:12Z</dcterms:created>
  <dcterms:modified xsi:type="dcterms:W3CDTF">2024-01-06T18:21:53Z</dcterms:modified>
</cp:coreProperties>
</file>